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5 Turizam\096 VodaOdTurizam\"/>
    </mc:Choice>
  </mc:AlternateContent>
  <xr:revisionPtr revIDLastSave="0" documentId="13_ncr:1_{4C5366D3-CA01-44DD-95DA-EEFE1D7FE8B7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CSI 09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0" i="2" l="1"/>
  <c r="V7" i="2"/>
  <c r="V8" i="2"/>
  <c r="V9" i="2"/>
  <c r="U9" i="2"/>
  <c r="U10" i="2" s="1"/>
  <c r="T9" i="2"/>
  <c r="S9" i="2" l="1"/>
  <c r="S10" i="2" l="1"/>
  <c r="T10" i="2" l="1"/>
  <c r="B9" i="2"/>
  <c r="B10" i="2" s="1"/>
  <c r="V10" i="2" s="1"/>
  <c r="C9" i="2"/>
  <c r="C10" i="2" s="1"/>
  <c r="D9" i="2"/>
  <c r="D10" i="2"/>
  <c r="E9" i="2"/>
  <c r="E10" i="2" s="1"/>
  <c r="F9" i="2"/>
  <c r="F10" i="2"/>
  <c r="G9" i="2"/>
  <c r="G10" i="2" s="1"/>
  <c r="H9" i="2"/>
  <c r="H10" i="2" s="1"/>
  <c r="I9" i="2"/>
  <c r="I10" i="2" s="1"/>
  <c r="J9" i="2"/>
  <c r="J10" i="2" s="1"/>
  <c r="K9" i="2"/>
  <c r="K10" i="2" s="1"/>
  <c r="L9" i="2"/>
  <c r="L10" i="2"/>
  <c r="M9" i="2"/>
  <c r="M10" i="2" s="1"/>
  <c r="N9" i="2"/>
  <c r="N10" i="2"/>
  <c r="O9" i="2"/>
  <c r="O10" i="2" s="1"/>
  <c r="P9" i="2"/>
  <c r="P10" i="2"/>
  <c r="Q9" i="2"/>
  <c r="Q10" i="2" s="1"/>
  <c r="R9" i="2"/>
  <c r="R10" i="2" s="1"/>
</calcChain>
</file>

<file path=xl/sharedStrings.xml><?xml version="1.0" encoding="utf-8"?>
<sst xmlns="http://schemas.openxmlformats.org/spreadsheetml/2006/main" count="27" uniqueCount="27">
  <si>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</si>
  <si>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</si>
  <si>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</si>
  <si>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</si>
  <si>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</si>
  <si>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</si>
  <si>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</si>
  <si>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</si>
  <si>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</si>
  <si>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</si>
  <si>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</si>
  <si>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број на жители</t>
  </si>
  <si>
    <t>број на ноќевања на туристите/ вкупно</t>
  </si>
  <si>
    <t>Користење на водни ресурси во туризмот во милион m3/година</t>
  </si>
  <si>
    <t>Користење на водни ресурси во туризмот/удел во вкупно користење на водни ресурси</t>
  </si>
  <si>
    <t>2002</t>
  </si>
  <si>
    <t>2003</t>
  </si>
  <si>
    <t>2004</t>
  </si>
  <si>
    <t>2005</t>
  </si>
  <si>
    <t>2006</t>
  </si>
  <si>
    <t>2007</t>
  </si>
  <si>
    <t>Табела 1. Користење на водни ресурси во туризмот</t>
  </si>
  <si>
    <t>Извор на податоци: Државен завод за статистика</t>
  </si>
  <si>
    <t>2019</t>
  </si>
  <si>
    <t>2020</t>
  </si>
  <si>
    <t>2021</t>
  </si>
  <si>
    <r>
      <t>Вкупно користење на водни ресурси во милион m</t>
    </r>
    <r>
      <rPr>
        <vertAlign val="superscript"/>
        <sz val="11"/>
        <color rgb="FF000000"/>
        <rFont val="Calibri"/>
        <family val="2"/>
        <charset val="204"/>
      </rPr>
      <t>3</t>
    </r>
    <r>
      <rPr>
        <sz val="11"/>
        <color rgb="FF000000"/>
        <rFont val="Calibri"/>
        <family val="2"/>
      </rPr>
      <t>/година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</si>
</sst>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3" fontId="1" fillId="2" borderId="1" xfId="0" applyNumberFormat="1" applyFont="1" applyFill="1" applyBorder="1"/>
    <xf numFmtId="10" fontId="1" fillId="2" borderId="1" xfId="2" applyNumberFormat="1" applyFont="1" applyFill="1" applyBorder="1" applyProtection="1"/>
    <xf numFmtId="0" fontId="0" fillId="3" borderId="1" xfId="0" applyFill="1" applyBorder="1" applyAlignment="1">
      <alignment vertical="center" wrapText="1"/>
    </xf>
    <xf numFmtId="0" fontId="0" fillId="3" borderId="1" xfId="1" applyNumberFormat="1" applyFont="1" applyFill="1" applyBorder="1" applyProtection="1"/>
    <xf numFmtId="165" fontId="0" fillId="3" borderId="1" xfId="1" applyNumberFormat="1" applyFont="1" applyFill="1" applyBorder="1" applyProtection="1"/>
    <xf numFmtId="0" fontId="0" fillId="3" borderId="1" xfId="0" applyFill="1" applyBorder="1" applyAlignment="1">
      <alignment wrapText="1"/>
    </xf>
    <xf numFmtId="164" fontId="0" fillId="3" borderId="1" xfId="1" applyNumberFormat="1" applyFont="1" applyFill="1" applyBorder="1" applyProtection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3" borderId="1" xfId="1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'CSI 096'!$A$9</c:f>
              <c:strCache>
                <c:ptCount val="1"/>
                <c:pt idx="0">
                  <c:v>Користење на водни ресурси во туризмот во милион m3/година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'CSI 096'!$B$5:$U$5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'CSI 096'!$B$9:$U$9</c:f>
              <c:numCache>
                <c:formatCode>_(* #,##0.00_);_(* \(#,##0.00\);_(* "-"??_);_(@_)</c:formatCode>
                <c:ptCount val="20"/>
                <c:pt idx="0">
                  <c:v>1.6067791500648185</c:v>
                </c:pt>
                <c:pt idx="1">
                  <c:v>2.0346248873210961</c:v>
                </c:pt>
                <c:pt idx="2">
                  <c:v>4.572069865127002</c:v>
                </c:pt>
                <c:pt idx="3">
                  <c:v>2.6965341426951985</c:v>
                </c:pt>
                <c:pt idx="4">
                  <c:v>2.2759163566307454</c:v>
                </c:pt>
                <c:pt idx="5">
                  <c:v>1.3821931729040502</c:v>
                </c:pt>
                <c:pt idx="6">
                  <c:v>2.0733778070405235</c:v>
                </c:pt>
                <c:pt idx="7">
                  <c:v>4.2735177964226363</c:v>
                </c:pt>
                <c:pt idx="8">
                  <c:v>3.8777460839609952</c:v>
                </c:pt>
                <c:pt idx="9">
                  <c:v>2.8826602367035932</c:v>
                </c:pt>
                <c:pt idx="10">
                  <c:v>5.9382101952595514</c:v>
                </c:pt>
                <c:pt idx="11">
                  <c:v>2.3799242578216901</c:v>
                </c:pt>
                <c:pt idx="12">
                  <c:v>1.835787005725469</c:v>
                </c:pt>
                <c:pt idx="13">
                  <c:v>1.2989270003303091</c:v>
                </c:pt>
                <c:pt idx="14">
                  <c:v>1.7150130500410379</c:v>
                </c:pt>
                <c:pt idx="15">
                  <c:v>1.6822194202249525</c:v>
                </c:pt>
                <c:pt idx="16">
                  <c:v>2.2216321224915161</c:v>
                </c:pt>
                <c:pt idx="17">
                  <c:v>1.8485929905420833</c:v>
                </c:pt>
                <c:pt idx="18">
                  <c:v>0.93259675176634094</c:v>
                </c:pt>
                <c:pt idx="19">
                  <c:v>1.0887641296180095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3-3045-A5EB-AD78F027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12520720"/>
        <c:axId val="-2012516368"/>
      </c:barChart>
      <c:lineChart>
        <c:grouping val="standard"/>
        <c:varyColors val="0"/>
        <c:ser>
          <c:idx val="1"/>
          <c:order val="1"/>
          <c:tx>
            <c:strRef>
              <c:f>'CSI 096'!$A$10</c:f>
              <c:strCache>
                <c:ptCount val="1"/>
                <c:pt idx="0">
                  <c:v>Користење на водни ресурси во туризмот/удел во вкупно користење на водни ресурси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'CSI 096'!$B$5:$U$5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cat>
          <c:val>
            <c:numRef>
              <c:f>'CSI 096'!$B$10:$U$10</c:f>
              <c:numCache>
                <c:formatCode>0.00%</c:formatCode>
                <c:ptCount val="20"/>
                <c:pt idx="0">
                  <c:v>2.9971631226726699E-3</c:v>
                </c:pt>
                <c:pt idx="1">
                  <c:v>3.2398485466896437E-3</c:v>
                </c:pt>
                <c:pt idx="2">
                  <c:v>3.004382878911159E-3</c:v>
                </c:pt>
                <c:pt idx="3">
                  <c:v>3.1671765829166063E-3</c:v>
                </c:pt>
                <c:pt idx="4">
                  <c:v>3.0776421320226443E-3</c:v>
                </c:pt>
                <c:pt idx="5">
                  <c:v>3.2362284544697967E-3</c:v>
                </c:pt>
                <c:pt idx="6">
                  <c:v>3.5747893224836614E-3</c:v>
                </c:pt>
                <c:pt idx="7">
                  <c:v>3.3546728914535177E-3</c:v>
                </c:pt>
                <c:pt idx="8">
                  <c:v>3.2180465427062203E-3</c:v>
                </c:pt>
                <c:pt idx="9">
                  <c:v>3.4564271423304475E-3</c:v>
                </c:pt>
                <c:pt idx="10">
                  <c:v>3.418461916561828E-3</c:v>
                </c:pt>
                <c:pt idx="11">
                  <c:v>3.421397725448088E-3</c:v>
                </c:pt>
                <c:pt idx="12">
                  <c:v>3.4768693290255096E-3</c:v>
                </c:pt>
                <c:pt idx="13">
                  <c:v>3.7858554366957415E-3</c:v>
                </c:pt>
                <c:pt idx="14">
                  <c:v>3.8867855962057963E-3</c:v>
                </c:pt>
                <c:pt idx="15">
                  <c:v>4.3771247839807115E-3</c:v>
                </c:pt>
                <c:pt idx="16">
                  <c:v>5.0030747487418278E-3</c:v>
                </c:pt>
                <c:pt idx="17">
                  <c:v>5.1393345878222967E-3</c:v>
                </c:pt>
                <c:pt idx="18">
                  <c:v>2.6904004773615048E-3</c:v>
                </c:pt>
                <c:pt idx="19">
                  <c:v>4.124106551583369E-3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3-3045-A5EB-AD78F027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2512560"/>
        <c:axId val="-2012515280"/>
      </c:lineChart>
      <c:catAx>
        <c:axId val="-201252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2516368"/>
        <c:crosses val="autoZero"/>
        <c:auto val="1"/>
        <c:lblAlgn val="ctr"/>
        <c:lblOffset val="100"/>
        <c:noMultiLvlLbl val="0"/>
      </c:catAx>
      <c:valAx>
        <c:axId val="-201251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0"/>
                  <a:t>милион </a:t>
                </a:r>
                <a:r>
                  <a:rPr lang="en-US" b="0"/>
                  <a:t>m</a:t>
                </a:r>
                <a:r>
                  <a:rPr lang="en-US" b="0" baseline="30000"/>
                  <a:t>3</a:t>
                </a:r>
                <a:r>
                  <a:rPr lang="en-US" b="0"/>
                  <a:t>/</a:t>
                </a:r>
                <a:r>
                  <a:rPr lang="mk-MK" b="0"/>
                  <a:t>година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2520720"/>
        <c:crosses val="autoZero"/>
        <c:crossBetween val="between"/>
      </c:valAx>
      <c:valAx>
        <c:axId val="-2012515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0"/>
                  <a:t>удел во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2512560"/>
        <c:crosses val="max"/>
        <c:crossBetween val="between"/>
      </c:valAx>
      <c:catAx>
        <c:axId val="-2012512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1251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</xdr:colOff>
      <xdr:row>13</xdr:row>
      <xdr:rowOff>12700</xdr:rowOff>
    </xdr:from>
    <xdr:to>
      <xdr:col>13</xdr:col>
      <xdr:colOff>630115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CB6D07-D287-B24E-A8F3-9EA1DA097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zoomScale="63" zoomScaleNormal="63" workbookViewId="0">
      <pane xSplit="1" topLeftCell="B1" activePane="topRight" state="frozen"/>
      <selection pane="topRight" activeCell="U33" sqref="U33"/>
    </sheetView>
  </sheetViews>
  <sheetFormatPr defaultColWidth="8.88671875" defaultRowHeight="15.05" x14ac:dyDescent="0.3"/>
  <cols>
    <col min="1" max="1" width="44.21875" bestFit="1" customWidth="1"/>
    <col min="2" max="18" width="11.109375" bestFit="1" customWidth="1"/>
    <col min="19" max="21" width="11.109375" customWidth="1"/>
    <col min="22" max="22" width="7.6640625" customWidth="1"/>
    <col min="23" max="23" width="14.6640625" customWidth="1"/>
  </cols>
  <sheetData>
    <row r="1" spans="1:23" x14ac:dyDescent="0.3">
      <c r="A1" s="2" t="s">
        <v>21</v>
      </c>
    </row>
    <row r="3" spans="1:23" x14ac:dyDescent="0.3">
      <c r="B3" s="1"/>
      <c r="C3" s="1"/>
      <c r="D3" s="1"/>
      <c r="E3" s="1"/>
      <c r="F3" s="1"/>
      <c r="G3" s="1"/>
    </row>
    <row r="5" spans="1:23" s="14" customFormat="1" x14ac:dyDescent="0.3">
      <c r="A5" s="12"/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0</v>
      </c>
      <c r="I5" s="13" t="s">
        <v>1</v>
      </c>
      <c r="J5" s="13" t="s">
        <v>2</v>
      </c>
      <c r="K5" s="13" t="s">
        <v>3</v>
      </c>
      <c r="L5" s="13" t="s">
        <v>4</v>
      </c>
      <c r="M5" s="13" t="s">
        <v>5</v>
      </c>
      <c r="N5" s="13" t="s">
        <v>6</v>
      </c>
      <c r="O5" s="13" t="s">
        <v>7</v>
      </c>
      <c r="P5" s="13" t="s">
        <v>8</v>
      </c>
      <c r="Q5" s="13" t="s">
        <v>9</v>
      </c>
      <c r="R5" s="13" t="s">
        <v>10</v>
      </c>
      <c r="S5" s="13" t="s">
        <v>23</v>
      </c>
      <c r="T5" s="13" t="s">
        <v>24</v>
      </c>
      <c r="U5" s="13" t="s">
        <v>25</v>
      </c>
    </row>
    <row r="6" spans="1:23" ht="31.45" x14ac:dyDescent="0.3">
      <c r="A6" s="6" t="s">
        <v>26</v>
      </c>
      <c r="B6" s="7">
        <v>536.1</v>
      </c>
      <c r="C6" s="7">
        <v>628</v>
      </c>
      <c r="D6" s="7">
        <v>1521.8</v>
      </c>
      <c r="E6" s="7">
        <v>851.4</v>
      </c>
      <c r="F6" s="7">
        <v>739.5</v>
      </c>
      <c r="G6" s="7">
        <v>427.1</v>
      </c>
      <c r="H6" s="7">
        <v>580</v>
      </c>
      <c r="I6" s="7">
        <v>1273.9000000000001</v>
      </c>
      <c r="J6" s="7">
        <v>1205</v>
      </c>
      <c r="K6" s="7">
        <v>834</v>
      </c>
      <c r="L6" s="7">
        <v>1737.1</v>
      </c>
      <c r="M6" s="7">
        <v>695.6</v>
      </c>
      <c r="N6" s="8">
        <v>528</v>
      </c>
      <c r="O6" s="8">
        <v>343.1</v>
      </c>
      <c r="P6" s="8">
        <v>441.24199999999996</v>
      </c>
      <c r="Q6" s="8">
        <v>384.32064499999996</v>
      </c>
      <c r="R6" s="8">
        <v>444.05335400000001</v>
      </c>
      <c r="S6" s="8">
        <v>359.69500700000003</v>
      </c>
      <c r="T6" s="8">
        <v>346.63863600000002</v>
      </c>
      <c r="U6" s="8">
        <v>264</v>
      </c>
    </row>
    <row r="7" spans="1:23" x14ac:dyDescent="0.3">
      <c r="A7" s="9" t="s">
        <v>12</v>
      </c>
      <c r="B7" s="10">
        <v>1850384</v>
      </c>
      <c r="C7" s="10">
        <v>2006867</v>
      </c>
      <c r="D7" s="10">
        <v>1865434</v>
      </c>
      <c r="E7" s="10">
        <v>1970041</v>
      </c>
      <c r="F7" s="10">
        <v>1917395</v>
      </c>
      <c r="G7" s="10">
        <v>2019712</v>
      </c>
      <c r="H7" s="10">
        <v>2235520</v>
      </c>
      <c r="I7" s="10">
        <v>2101606</v>
      </c>
      <c r="J7" s="10">
        <v>2020217</v>
      </c>
      <c r="K7" s="10">
        <v>2173034</v>
      </c>
      <c r="L7" s="10">
        <v>2151692</v>
      </c>
      <c r="M7" s="10">
        <v>2157175</v>
      </c>
      <c r="N7" s="10">
        <v>2195883</v>
      </c>
      <c r="O7" s="10">
        <v>2394205</v>
      </c>
      <c r="P7" s="10">
        <v>2461160</v>
      </c>
      <c r="Q7" s="10">
        <v>2775152</v>
      </c>
      <c r="R7" s="10">
        <v>3176808</v>
      </c>
      <c r="S7" s="10">
        <v>3262398</v>
      </c>
      <c r="T7" s="10">
        <v>1697535</v>
      </c>
      <c r="U7" s="15">
        <v>2313543</v>
      </c>
      <c r="V7" s="11">
        <f>(U7-B7)/B7</f>
        <v>0.25030426116957344</v>
      </c>
    </row>
    <row r="8" spans="1:23" x14ac:dyDescent="0.3">
      <c r="A8" s="9" t="s">
        <v>11</v>
      </c>
      <c r="B8" s="10">
        <v>2023654</v>
      </c>
      <c r="C8" s="10">
        <v>2029892</v>
      </c>
      <c r="D8" s="10">
        <v>2035196</v>
      </c>
      <c r="E8" s="10">
        <v>2038514</v>
      </c>
      <c r="F8" s="10">
        <v>2041941</v>
      </c>
      <c r="G8" s="10">
        <v>2045177</v>
      </c>
      <c r="H8" s="10">
        <v>2048619</v>
      </c>
      <c r="I8" s="10">
        <v>2052722</v>
      </c>
      <c r="J8" s="10">
        <v>2057284</v>
      </c>
      <c r="K8" s="10">
        <v>2059794</v>
      </c>
      <c r="L8" s="10">
        <v>2062294</v>
      </c>
      <c r="M8" s="10">
        <v>2065769</v>
      </c>
      <c r="N8" s="10">
        <v>2069172</v>
      </c>
      <c r="O8" s="10">
        <v>2071278</v>
      </c>
      <c r="P8" s="10">
        <v>2073702</v>
      </c>
      <c r="Q8" s="10">
        <v>2075301</v>
      </c>
      <c r="R8" s="10">
        <v>2077132</v>
      </c>
      <c r="S8" s="10">
        <v>2076255</v>
      </c>
      <c r="T8" s="10">
        <v>2068808</v>
      </c>
      <c r="U8" s="10">
        <v>1836713</v>
      </c>
      <c r="V8" s="11">
        <f t="shared" ref="V8" si="0">(U8-B8)/B8</f>
        <v>-9.2377946032276267E-2</v>
      </c>
    </row>
    <row r="9" spans="1:23" ht="30.15" x14ac:dyDescent="0.3">
      <c r="A9" s="3" t="s">
        <v>13</v>
      </c>
      <c r="B9" s="4">
        <f t="shared" ref="B9:R9" si="1">(B6*(B7*1.2))/((B8*365)+(B7*1.2))</f>
        <v>1.6067791500648185</v>
      </c>
      <c r="C9" s="4">
        <f t="shared" si="1"/>
        <v>2.0346248873210961</v>
      </c>
      <c r="D9" s="4">
        <f t="shared" si="1"/>
        <v>4.572069865127002</v>
      </c>
      <c r="E9" s="4">
        <f t="shared" si="1"/>
        <v>2.6965341426951985</v>
      </c>
      <c r="F9" s="4">
        <f t="shared" si="1"/>
        <v>2.2759163566307454</v>
      </c>
      <c r="G9" s="4">
        <f t="shared" si="1"/>
        <v>1.3821931729040502</v>
      </c>
      <c r="H9" s="4">
        <f t="shared" si="1"/>
        <v>2.0733778070405235</v>
      </c>
      <c r="I9" s="4">
        <f t="shared" si="1"/>
        <v>4.2735177964226363</v>
      </c>
      <c r="J9" s="4">
        <f t="shared" si="1"/>
        <v>3.8777460839609952</v>
      </c>
      <c r="K9" s="4">
        <f t="shared" si="1"/>
        <v>2.8826602367035932</v>
      </c>
      <c r="L9" s="4">
        <f t="shared" si="1"/>
        <v>5.9382101952595514</v>
      </c>
      <c r="M9" s="4">
        <f t="shared" si="1"/>
        <v>2.3799242578216901</v>
      </c>
      <c r="N9" s="4">
        <f t="shared" si="1"/>
        <v>1.835787005725469</v>
      </c>
      <c r="O9" s="4">
        <f t="shared" si="1"/>
        <v>1.2989270003303091</v>
      </c>
      <c r="P9" s="4">
        <f t="shared" si="1"/>
        <v>1.7150130500410379</v>
      </c>
      <c r="Q9" s="4">
        <f t="shared" si="1"/>
        <v>1.6822194202249525</v>
      </c>
      <c r="R9" s="4">
        <f t="shared" si="1"/>
        <v>2.2216321224915161</v>
      </c>
      <c r="S9" s="4">
        <f>(S6*(S7*1.2))/((S8*365)+(S7*1.2))</f>
        <v>1.8485929905420833</v>
      </c>
      <c r="T9" s="4">
        <f>(T6*(T7*1.2))/((T8*365)+(T7*1.2))</f>
        <v>0.93259675176634094</v>
      </c>
      <c r="U9" s="4">
        <f>(U6*(U7*1.2))/((U8*365)+(U7*1.2))</f>
        <v>1.0887641296180095</v>
      </c>
      <c r="V9" s="11">
        <f>(U9-B9)/B9</f>
        <v>-0.32239341693344226</v>
      </c>
    </row>
    <row r="10" spans="1:23" ht="45.2" x14ac:dyDescent="0.3">
      <c r="A10" s="3" t="s">
        <v>14</v>
      </c>
      <c r="B10" s="5">
        <f t="shared" ref="B10:U10" si="2">B9/B6</f>
        <v>2.9971631226726699E-3</v>
      </c>
      <c r="C10" s="5">
        <f t="shared" si="2"/>
        <v>3.2398485466896437E-3</v>
      </c>
      <c r="D10" s="5">
        <f t="shared" si="2"/>
        <v>3.004382878911159E-3</v>
      </c>
      <c r="E10" s="5">
        <f t="shared" si="2"/>
        <v>3.1671765829166063E-3</v>
      </c>
      <c r="F10" s="5">
        <f t="shared" si="2"/>
        <v>3.0776421320226443E-3</v>
      </c>
      <c r="G10" s="5">
        <f t="shared" si="2"/>
        <v>3.2362284544697967E-3</v>
      </c>
      <c r="H10" s="5">
        <f t="shared" si="2"/>
        <v>3.5747893224836614E-3</v>
      </c>
      <c r="I10" s="5">
        <f t="shared" si="2"/>
        <v>3.3546728914535177E-3</v>
      </c>
      <c r="J10" s="5">
        <f t="shared" si="2"/>
        <v>3.2180465427062203E-3</v>
      </c>
      <c r="K10" s="5">
        <f t="shared" si="2"/>
        <v>3.4564271423304475E-3</v>
      </c>
      <c r="L10" s="5">
        <f t="shared" si="2"/>
        <v>3.418461916561828E-3</v>
      </c>
      <c r="M10" s="5">
        <f t="shared" si="2"/>
        <v>3.421397725448088E-3</v>
      </c>
      <c r="N10" s="5">
        <f t="shared" si="2"/>
        <v>3.4768693290255096E-3</v>
      </c>
      <c r="O10" s="5">
        <f t="shared" si="2"/>
        <v>3.7858554366957415E-3</v>
      </c>
      <c r="P10" s="5">
        <f t="shared" si="2"/>
        <v>3.8867855962057963E-3</v>
      </c>
      <c r="Q10" s="5">
        <f t="shared" si="2"/>
        <v>4.3771247839807115E-3</v>
      </c>
      <c r="R10" s="5">
        <f t="shared" si="2"/>
        <v>5.0030747487418278E-3</v>
      </c>
      <c r="S10" s="5">
        <f t="shared" si="2"/>
        <v>5.1393345878222967E-3</v>
      </c>
      <c r="T10" s="5">
        <f t="shared" si="2"/>
        <v>2.6904004773615048E-3</v>
      </c>
      <c r="U10" s="5">
        <f t="shared" si="2"/>
        <v>4.124106551583369E-3</v>
      </c>
      <c r="V10" s="11">
        <f>(U10-B10)/B10</f>
        <v>0.37600336811356672</v>
      </c>
      <c r="W10" s="11">
        <f>(U10-T10)/T10</f>
        <v>0.53289690002876822</v>
      </c>
    </row>
    <row r="13" spans="1:23" x14ac:dyDescent="0.3">
      <c r="A13" t="s">
        <v>22</v>
      </c>
    </row>
  </sheetData>
  <phoneticPr fontId="4" type="noConversion"/>
  <conditionalFormatting sqref="B9:U9">
    <cfRule type="colorScale" priority="1">
      <colorScale>
        <cfvo type="min"/>
        <cfvo type="max"/>
        <color theme="6"/>
        <color theme="9" tint="-0.249977111117893"/>
      </colorScale>
    </cfRule>
  </conditionalFormatting>
  <pageMargins left="0.75" right="0.75" top="0.75" bottom="0.5" header="0.5" footer="0.7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Dimishkova</cp:lastModifiedBy>
  <dcterms:created xsi:type="dcterms:W3CDTF">2020-07-14T16:56:13Z</dcterms:created>
  <dcterms:modified xsi:type="dcterms:W3CDTF">2022-09-22T07:46:35Z</dcterms:modified>
</cp:coreProperties>
</file>