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Ex1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Ex2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Z:\IzvestaiPlanskiDokumenti\Indikatori\NacionalniIndikatori\2022\15 Turizam\094 IntenzitetNaTurizmot\"/>
    </mc:Choice>
  </mc:AlternateContent>
  <xr:revisionPtr revIDLastSave="0" documentId="13_ncr:1_{D3A04161-C6C7-4149-BFA5-E61DE086653F}" xr6:coauthVersionLast="47" xr6:coauthVersionMax="47" xr10:uidLastSave="{00000000-0000-0000-0000-000000000000}"/>
  <bookViews>
    <workbookView xWindow="18165" yWindow="420" windowWidth="19785" windowHeight="20490" xr2:uid="{00000000-000D-0000-FFFF-FFFF00000000}"/>
  </bookViews>
  <sheets>
    <sheet name="CSI 094 Finalni" sheetId="3" r:id="rId1"/>
    <sheet name="094 Sezonalnost" sheetId="4" r:id="rId2"/>
  </sheets>
  <definedNames>
    <definedName name="_xlchart.v1.0" hidden="1">'CSI 094 Finalni'!$A$20:$A$27</definedName>
    <definedName name="_xlchart.v1.1" hidden="1">'CSI 094 Finalni'!$Q$18</definedName>
    <definedName name="_xlchart.v1.2" hidden="1">'CSI 094 Finalni'!$Q$20:$Q$27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" i="3" l="1"/>
  <c r="U7" i="3"/>
  <c r="T7" i="3"/>
  <c r="S7" i="3"/>
  <c r="R7" i="3"/>
  <c r="Q7" i="3"/>
  <c r="P7" i="3"/>
  <c r="O7" i="3"/>
  <c r="N7" i="3"/>
  <c r="M7" i="3"/>
  <c r="L7" i="3"/>
  <c r="K7" i="3"/>
  <c r="J7" i="3"/>
  <c r="I7" i="3"/>
  <c r="V13" i="3" l="1"/>
  <c r="W13" i="3" s="1"/>
  <c r="V14" i="3"/>
  <c r="W14" i="3" s="1"/>
  <c r="Q31" i="3"/>
  <c r="Q19" i="3"/>
  <c r="U13" i="3"/>
  <c r="U6" i="3"/>
  <c r="Y7" i="3" s="1"/>
  <c r="Z7" i="3" s="1"/>
  <c r="T6" i="3"/>
  <c r="B6" i="3"/>
  <c r="P27" i="3"/>
  <c r="P26" i="3"/>
  <c r="P25" i="3"/>
  <c r="P24" i="3"/>
  <c r="P23" i="3"/>
  <c r="P22" i="3"/>
  <c r="P21" i="3"/>
  <c r="P20" i="3"/>
  <c r="P39" i="3"/>
  <c r="P38" i="3"/>
  <c r="P37" i="3"/>
  <c r="P36" i="3"/>
  <c r="P35" i="3"/>
  <c r="P34" i="3"/>
  <c r="P33" i="3"/>
  <c r="P32" i="3"/>
  <c r="P31" i="3"/>
  <c r="P19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X13" i="3" l="1"/>
  <c r="Y13" i="3" s="1"/>
  <c r="W7" i="3"/>
  <c r="V6" i="3"/>
  <c r="W6" i="3" s="1"/>
</calcChain>
</file>

<file path=xl/sharedStrings.xml><?xml version="1.0" encoding="utf-8"?>
<sst xmlns="http://schemas.openxmlformats.org/spreadsheetml/2006/main" count="266" uniqueCount="198">
  <si>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</si>
  <si>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</si>
  <si>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</si>
  <si>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</si>
  <si>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</si>
  <si>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</si>
  <si>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</si>
  <si>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</si>
  <si>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</si>
  <si>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</si>
  <si>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</si>
  <si>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број на жители</t>
  </si>
  <si>
    <t>број на ноќевања на туристите/ вкупно</t>
  </si>
  <si>
    <t>2002</t>
  </si>
  <si>
    <t>2003</t>
  </si>
  <si>
    <t>2004</t>
  </si>
  <si>
    <t>2005</t>
  </si>
  <si>
    <t>2006</t>
  </si>
  <si>
    <t>2007</t>
  </si>
  <si>
    <t>Извор на податоци: Државен завод за статистика</t>
  </si>
  <si>
    <t>Број на ноќевања на жител</t>
  </si>
  <si>
    <t>Табела 1. Интензитет на туризмот на ниво на целата земја</t>
  </si>
  <si>
    <t>2019</t>
  </si>
  <si>
    <t>Република Македонија</t>
  </si>
  <si>
    <t>Вардарски регион</t>
  </si>
  <si>
    <t>Источен регион</t>
  </si>
  <si>
    <t>Југозападен регион</t>
  </si>
  <si>
    <t>Југоисточен регион</t>
  </si>
  <si>
    <t>Пелагониски регион</t>
  </si>
  <si>
    <t>Полошки регион</t>
  </si>
  <si>
    <t>Североисточен регион</t>
  </si>
  <si>
    <t>Скопски регион</t>
  </si>
  <si>
    <t>Табела 2. Интензитет на туризмот по региони</t>
  </si>
  <si>
    <t>Број на туристи на жител</t>
  </si>
  <si>
    <t>број на туристи/вкупно</t>
  </si>
  <si>
    <t>а) Во однос на бројот на ноќевања</t>
  </si>
  <si>
    <t>б) Во однос на бројот на туристи</t>
  </si>
  <si>
    <t>2010M01</t>
  </si>
  <si>
    <t>2010M02</t>
  </si>
  <si>
    <t>2010M03</t>
  </si>
  <si>
    <t>2010M04</t>
  </si>
  <si>
    <t>2010M05</t>
  </si>
  <si>
    <t>2010M06</t>
  </si>
  <si>
    <t>2010M07</t>
  </si>
  <si>
    <t>2010M08</t>
  </si>
  <si>
    <t>2010M09</t>
  </si>
  <si>
    <t>2010M10</t>
  </si>
  <si>
    <t>2010M11</t>
  </si>
  <si>
    <t>2010M12</t>
  </si>
  <si>
    <t>2011M01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</si>
  <si>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</si>
  <si>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</si>
  <si>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</si>
  <si>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</si>
  <si>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</si>
  <si>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</si>
  <si>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</si>
  <si>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</si>
  <si>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</si>
  <si>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</si>
  <si>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</si>
  <si>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</si>
  <si>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</si>
  <si>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</si>
  <si>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</si>
  <si>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</si>
  <si>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</si>
  <si>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</si>
  <si>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</si>
  <si>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</si>
  <si>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</si>
  <si>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</si>
  <si>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</si>
  <si>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</si>
  <si>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</si>
  <si>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</si>
  <si>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</si>
  <si>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</si>
  <si>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</si>
  <si>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</si>
  <si>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</si>
  <si>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</si>
  <si>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</si>
  <si>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</si>
  <si>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</si>
  <si>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</si>
  <si>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</si>
  <si>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</si>
  <si>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</si>
  <si>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</si>
  <si>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</si>
  <si>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</si>
  <si>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</si>
  <si>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</si>
  <si>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</si>
  <si>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</si>
  <si>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2014M12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</si>
  <si>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</si>
  <si>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</si>
  <si>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</si>
  <si>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</si>
  <si>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</si>
  <si>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</si>
  <si>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</si>
  <si>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</si>
  <si>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</si>
  <si>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</si>
  <si>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</si>
  <si>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2015M12</t>
  </si>
  <si>
    <t>2016M01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</si>
  <si>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</si>
  <si>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</si>
  <si>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</si>
  <si>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</si>
  <si>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</si>
  <si>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</si>
  <si>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</si>
  <si>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</si>
  <si>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</si>
  <si>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</si>
  <si>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2016M12</t>
  </si>
  <si>
    <t>2017M01</t>
  </si>
  <si>
    <t>2017M02</t>
  </si>
  <si>
    <t>2017M03</t>
  </si>
  <si>
    <t>2017M04</t>
  </si>
  <si>
    <t>2017M05</t>
  </si>
  <si>
    <t>2017M06</t>
  </si>
  <si>
    <t>2017M07</t>
  </si>
  <si>
    <t>2017M08</t>
  </si>
  <si>
    <t>2017M09</t>
  </si>
  <si>
    <t>2017M10</t>
  </si>
  <si>
    <t>2017M11</t>
  </si>
  <si>
    <t>2017M12</t>
  </si>
  <si>
    <t>2018M01</t>
  </si>
  <si>
    <t>2018M02</t>
  </si>
  <si>
    <t>2018M03</t>
  </si>
  <si>
    <t>2018M04</t>
  </si>
  <si>
    <t>2018M05</t>
  </si>
  <si>
    <t>2018M06</t>
  </si>
  <si>
    <t>2018M07</t>
  </si>
  <si>
    <t>2018M08</t>
  </si>
  <si>
    <t>2018M09</t>
  </si>
  <si>
    <t>2018M10</t>
  </si>
  <si>
    <t>2018M11</t>
  </si>
  <si>
    <t>2018M12</t>
  </si>
  <si>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</si>
  <si>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</si>
  <si>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</si>
  <si>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</si>
  <si>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</si>
  <si>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</si>
  <si>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</si>
  <si>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</si>
  <si>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</si>
  <si>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</si>
  <si>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</si>
  <si>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</si>
  <si>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Вардарски</t>
  </si>
  <si>
    <t>Источен</t>
  </si>
  <si>
    <t>Југозападен</t>
  </si>
  <si>
    <t>Југоисточен</t>
  </si>
  <si>
    <t>Пелагониски</t>
  </si>
  <si>
    <t>Полошки</t>
  </si>
  <si>
    <t>Североисточен</t>
  </si>
  <si>
    <t>Скопски</t>
  </si>
  <si>
    <t>Број на ноќевања по глава на жител</t>
  </si>
  <si>
    <t>Број на туристи по глава на жител</t>
  </si>
  <si>
    <t>2020M01</t>
  </si>
  <si>
    <t>2020M02</t>
  </si>
  <si>
    <t>2020M03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</si>
  <si>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</si>
  <si>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</si>
  <si>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</si>
  <si>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</si>
  <si>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</si>
  <si>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</si>
  <si>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</si>
  <si>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</si>
  <si>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</si>
  <si>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2020</t>
  </si>
  <si>
    <t>Стапка на раст на бројот на ноќевања</t>
  </si>
  <si>
    <t>2021</t>
  </si>
  <si>
    <t>Слика 2. Интензитет на туризмот по региони - број на ноќевања по глава на жител, 2021</t>
  </si>
  <si>
    <t>Слика 3. Интензитет на туризмот по региони - број на туристи по глава на жител, 2021</t>
  </si>
  <si>
    <t>Сезонски карактер на туризмот на ниво на држава и по статистички региони - број на ноќевања по глава на жител, по месеци од 2010 до 2021 година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</si>
  <si>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</si>
  <si>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</si>
  <si>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</si>
  <si>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</si>
  <si>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</si>
  <si>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</si>
  <si>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</si>
  <si>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</si>
  <si>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</si>
  <si>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</si>
  <si>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</si>
  <si>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</si>
  <si>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2021 во однос на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</si>
</sst>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(* #,##0.0_);_(* \(#,##0.0\);_(* &quot;-&quot;??_);_(@_)"/>
    <numFmt numFmtId="168" formatCode="0.0%"/>
    <numFmt numFmtId="169" formatCode="0.0000"/>
  </numFmts>
  <fonts count="1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charset val="204"/>
    </font>
    <font>
      <b/>
      <sz val="11"/>
      <color theme="1"/>
      <name val="Calibri"/>
      <family val="2"/>
    </font>
    <font>
      <b/>
      <sz val="14"/>
      <color rgb="FF000000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b/>
      <sz val="7"/>
      <color rgb="FF222222"/>
      <name val="Inherit"/>
    </font>
    <font>
      <sz val="12.1"/>
      <color rgb="FF000000"/>
      <name val="Inherit"/>
    </font>
    <font>
      <sz val="11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 applyNumberFormat="0" applyBorder="0" applyAlignment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6">
    <xf numFmtId="0" fontId="0" fillId="0" borderId="0" xfId="0"/>
    <xf numFmtId="0" fontId="0" fillId="0" borderId="1" xfId="0" applyBorder="1"/>
    <xf numFmtId="0" fontId="1" fillId="0" borderId="1" xfId="0" applyFont="1" applyBorder="1"/>
    <xf numFmtId="165" fontId="0" fillId="0" borderId="1" xfId="1" applyNumberFormat="1" applyFont="1" applyFill="1" applyBorder="1" applyProtection="1"/>
    <xf numFmtId="0" fontId="1" fillId="0" borderId="0" xfId="0" applyFont="1"/>
    <xf numFmtId="0" fontId="3" fillId="0" borderId="0" xfId="0" applyFont="1"/>
    <xf numFmtId="0" fontId="0" fillId="0" borderId="1" xfId="0" applyBorder="1" applyAlignment="1">
      <alignment wrapText="1"/>
    </xf>
    <xf numFmtId="0" fontId="4" fillId="2" borderId="1" xfId="0" applyFont="1" applyFill="1" applyBorder="1" applyAlignment="1">
      <alignment wrapText="1"/>
    </xf>
    <xf numFmtId="167" fontId="1" fillId="2" borderId="1" xfId="0" applyNumberFormat="1" applyFont="1" applyFill="1" applyBorder="1"/>
    <xf numFmtId="0" fontId="0" fillId="2" borderId="1" xfId="0" applyFill="1" applyBorder="1"/>
    <xf numFmtId="0" fontId="1" fillId="2" borderId="1" xfId="0" applyFont="1" applyFill="1" applyBorder="1"/>
    <xf numFmtId="0" fontId="1" fillId="0" borderId="0" xfId="0" applyFont="1" applyAlignment="1">
      <alignment horizontal="right"/>
    </xf>
    <xf numFmtId="166" fontId="1" fillId="0" borderId="1" xfId="0" applyNumberFormat="1" applyFont="1" applyBorder="1"/>
    <xf numFmtId="0" fontId="1" fillId="2" borderId="1" xfId="0" applyFont="1" applyFill="1" applyBorder="1" applyAlignment="1">
      <alignment horizontal="left"/>
    </xf>
    <xf numFmtId="0" fontId="5" fillId="0" borderId="0" xfId="0" applyFont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3" borderId="1" xfId="0" applyNumberFormat="1" applyFill="1" applyBorder="1"/>
    <xf numFmtId="164" fontId="0" fillId="4" borderId="1" xfId="0" applyNumberFormat="1" applyFill="1" applyBorder="1"/>
    <xf numFmtId="2" fontId="0" fillId="5" borderId="1" xfId="0" applyNumberFormat="1" applyFill="1" applyBorder="1"/>
    <xf numFmtId="2" fontId="0" fillId="6" borderId="1" xfId="0" applyNumberFormat="1" applyFill="1" applyBorder="1"/>
    <xf numFmtId="2" fontId="0" fillId="7" borderId="1" xfId="0" applyNumberFormat="1" applyFill="1" applyBorder="1"/>
    <xf numFmtId="2" fontId="0" fillId="8" borderId="1" xfId="0" applyNumberFormat="1" applyFill="1" applyBorder="1"/>
    <xf numFmtId="2" fontId="0" fillId="9" borderId="1" xfId="0" applyNumberFormat="1" applyFill="1" applyBorder="1"/>
    <xf numFmtId="2" fontId="0" fillId="10" borderId="1" xfId="0" applyNumberFormat="1" applyFill="1" applyBorder="1"/>
    <xf numFmtId="2" fontId="0" fillId="2" borderId="1" xfId="0" applyNumberFormat="1" applyFill="1" applyBorder="1"/>
    <xf numFmtId="164" fontId="1" fillId="3" borderId="1" xfId="0" applyNumberFormat="1" applyFont="1" applyFill="1" applyBorder="1"/>
    <xf numFmtId="164" fontId="1" fillId="4" borderId="1" xfId="0" applyNumberFormat="1" applyFont="1" applyFill="1" applyBorder="1"/>
    <xf numFmtId="2" fontId="1" fillId="5" borderId="1" xfId="0" applyNumberFormat="1" applyFont="1" applyFill="1" applyBorder="1"/>
    <xf numFmtId="2" fontId="1" fillId="6" borderId="1" xfId="0" applyNumberFormat="1" applyFont="1" applyFill="1" applyBorder="1"/>
    <xf numFmtId="2" fontId="1" fillId="7" borderId="1" xfId="0" applyNumberFormat="1" applyFont="1" applyFill="1" applyBorder="1"/>
    <xf numFmtId="2" fontId="1" fillId="8" borderId="1" xfId="0" applyNumberFormat="1" applyFont="1" applyFill="1" applyBorder="1"/>
    <xf numFmtId="2" fontId="1" fillId="9" borderId="1" xfId="0" applyNumberFormat="1" applyFont="1" applyFill="1" applyBorder="1"/>
    <xf numFmtId="2" fontId="1" fillId="10" borderId="1" xfId="0" applyNumberFormat="1" applyFont="1" applyFill="1" applyBorder="1"/>
    <xf numFmtId="2" fontId="1" fillId="2" borderId="1" xfId="0" applyNumberFormat="1" applyFont="1" applyFill="1" applyBorder="1"/>
    <xf numFmtId="168" fontId="0" fillId="0" borderId="0" xfId="2" applyNumberFormat="1" applyFont="1" applyFill="1" applyProtection="1"/>
    <xf numFmtId="2" fontId="1" fillId="0" borderId="1" xfId="0" applyNumberFormat="1" applyFont="1" applyBorder="1"/>
    <xf numFmtId="0" fontId="0" fillId="0" borderId="0" xfId="0" applyBorder="1"/>
    <xf numFmtId="0" fontId="1" fillId="0" borderId="0" xfId="0" applyFont="1" applyBorder="1" applyAlignment="1">
      <alignment vertical="center"/>
    </xf>
    <xf numFmtId="165" fontId="7" fillId="0" borderId="0" xfId="1" applyNumberFormat="1" applyFont="1" applyBorder="1" applyAlignment="1">
      <alignment horizontal="right" vertical="center"/>
    </xf>
    <xf numFmtId="0" fontId="0" fillId="0" borderId="2" xfId="0" applyBorder="1"/>
    <xf numFmtId="0" fontId="9" fillId="11" borderId="5" xfId="0" applyFont="1" applyFill="1" applyBorder="1" applyAlignment="1">
      <alignment horizontal="right" vertical="center"/>
    </xf>
    <xf numFmtId="0" fontId="0" fillId="0" borderId="5" xfId="0" applyBorder="1"/>
    <xf numFmtId="0" fontId="0" fillId="0" borderId="6" xfId="0" applyBorder="1"/>
    <xf numFmtId="0" fontId="9" fillId="11" borderId="3" xfId="0" applyFont="1" applyFill="1" applyBorder="1" applyAlignment="1">
      <alignment horizontal="right" vertical="center"/>
    </xf>
    <xf numFmtId="0" fontId="0" fillId="0" borderId="8" xfId="0" applyBorder="1"/>
    <xf numFmtId="0" fontId="9" fillId="11" borderId="4" xfId="0" applyFont="1" applyFill="1" applyBorder="1" applyAlignment="1">
      <alignment horizontal="right" vertical="center"/>
    </xf>
    <xf numFmtId="0" fontId="9" fillId="11" borderId="6" xfId="0" applyFont="1" applyFill="1" applyBorder="1" applyAlignment="1">
      <alignment horizontal="right" vertical="center"/>
    </xf>
    <xf numFmtId="0" fontId="9" fillId="11" borderId="10" xfId="0" applyFont="1" applyFill="1" applyBorder="1" applyAlignment="1">
      <alignment horizontal="right" vertical="center"/>
    </xf>
    <xf numFmtId="0" fontId="9" fillId="11" borderId="11" xfId="0" applyFont="1" applyFill="1" applyBorder="1" applyAlignment="1">
      <alignment horizontal="right" vertical="center"/>
    </xf>
    <xf numFmtId="0" fontId="0" fillId="0" borderId="9" xfId="0" applyBorder="1"/>
    <xf numFmtId="0" fontId="0" fillId="0" borderId="11" xfId="0" applyBorder="1"/>
    <xf numFmtId="0" fontId="9" fillId="11" borderId="8" xfId="0" applyFont="1" applyFill="1" applyBorder="1" applyAlignment="1">
      <alignment horizontal="right" vertical="center"/>
    </xf>
    <xf numFmtId="0" fontId="0" fillId="0" borderId="10" xfId="0" applyBorder="1"/>
    <xf numFmtId="0" fontId="0" fillId="0" borderId="7" xfId="0" applyBorder="1"/>
    <xf numFmtId="0" fontId="0" fillId="0" borderId="3" xfId="0" applyBorder="1"/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9" fontId="10" fillId="11" borderId="1" xfId="0" applyNumberFormat="1" applyFont="1" applyFill="1" applyBorder="1" applyAlignment="1">
      <alignment horizontal="right" vertical="center"/>
    </xf>
    <xf numFmtId="0" fontId="9" fillId="11" borderId="7" xfId="0" applyFont="1" applyFill="1" applyBorder="1" applyAlignment="1">
      <alignment horizontal="right" vertical="center"/>
    </xf>
    <xf numFmtId="0" fontId="0" fillId="0" borderId="15" xfId="0" applyBorder="1"/>
    <xf numFmtId="0" fontId="0" fillId="0" borderId="16" xfId="0" applyBorder="1"/>
    <xf numFmtId="0" fontId="0" fillId="0" borderId="4" xfId="0" applyBorder="1"/>
    <xf numFmtId="0" fontId="1" fillId="0" borderId="14" xfId="0" applyFont="1" applyBorder="1"/>
    <xf numFmtId="169" fontId="10" fillId="0" borderId="1" xfId="0" applyNumberFormat="1" applyFont="1" applyBorder="1"/>
    <xf numFmtId="2" fontId="10" fillId="0" borderId="1" xfId="0" applyNumberFormat="1" applyFont="1" applyBorder="1"/>
    <xf numFmtId="165" fontId="0" fillId="0" borderId="1" xfId="1" applyNumberFormat="1" applyFont="1" applyBorder="1"/>
    <xf numFmtId="168" fontId="0" fillId="0" borderId="0" xfId="0" applyNumberFormat="1"/>
    <xf numFmtId="0" fontId="1" fillId="0" borderId="17" xfId="0" applyFont="1" applyBorder="1"/>
    <xf numFmtId="2" fontId="10" fillId="0" borderId="18" xfId="0" applyNumberFormat="1" applyFont="1" applyBorder="1"/>
    <xf numFmtId="169" fontId="10" fillId="0" borderId="18" xfId="0" applyNumberFormat="1" applyFont="1" applyBorder="1"/>
    <xf numFmtId="0" fontId="1" fillId="0" borderId="19" xfId="0" applyFont="1" applyBorder="1"/>
    <xf numFmtId="2" fontId="10" fillId="0" borderId="13" xfId="0" applyNumberFormat="1" applyFont="1" applyBorder="1"/>
    <xf numFmtId="169" fontId="10" fillId="0" borderId="13" xfId="0" applyNumberFormat="1" applyFont="1" applyBorder="1"/>
    <xf numFmtId="169" fontId="10" fillId="11" borderId="13" xfId="0" applyNumberFormat="1" applyFont="1" applyFill="1" applyBorder="1" applyAlignment="1">
      <alignment horizontal="right" vertical="center"/>
    </xf>
    <xf numFmtId="2" fontId="1" fillId="2" borderId="13" xfId="0" applyNumberFormat="1" applyFont="1" applyFill="1" applyBorder="1"/>
    <xf numFmtId="2" fontId="0" fillId="2" borderId="13" xfId="0" applyNumberFormat="1" applyFill="1" applyBorder="1"/>
    <xf numFmtId="2" fontId="1" fillId="2" borderId="12" xfId="0" applyNumberFormat="1" applyFont="1" applyFill="1" applyBorder="1"/>
    <xf numFmtId="2" fontId="0" fillId="2" borderId="12" xfId="0" applyNumberFormat="1" applyFill="1" applyBorder="1"/>
    <xf numFmtId="2" fontId="1" fillId="10" borderId="13" xfId="0" applyNumberFormat="1" applyFont="1" applyFill="1" applyBorder="1"/>
    <xf numFmtId="2" fontId="0" fillId="10" borderId="13" xfId="0" applyNumberFormat="1" applyFill="1" applyBorder="1"/>
    <xf numFmtId="2" fontId="1" fillId="10" borderId="12" xfId="0" applyNumberFormat="1" applyFont="1" applyFill="1" applyBorder="1"/>
    <xf numFmtId="2" fontId="0" fillId="10" borderId="12" xfId="0" applyNumberFormat="1" applyFill="1" applyBorder="1"/>
    <xf numFmtId="2" fontId="1" fillId="9" borderId="13" xfId="0" applyNumberFormat="1" applyFont="1" applyFill="1" applyBorder="1"/>
    <xf numFmtId="2" fontId="0" fillId="9" borderId="13" xfId="0" applyNumberFormat="1" applyFill="1" applyBorder="1"/>
    <xf numFmtId="2" fontId="1" fillId="9" borderId="12" xfId="0" applyNumberFormat="1" applyFont="1" applyFill="1" applyBorder="1"/>
    <xf numFmtId="2" fontId="0" fillId="9" borderId="12" xfId="0" applyNumberFormat="1" applyFill="1" applyBorder="1"/>
    <xf numFmtId="2" fontId="1" fillId="8" borderId="13" xfId="0" applyNumberFormat="1" applyFont="1" applyFill="1" applyBorder="1"/>
    <xf numFmtId="2" fontId="0" fillId="8" borderId="13" xfId="0" applyNumberFormat="1" applyFill="1" applyBorder="1"/>
    <xf numFmtId="2" fontId="1" fillId="8" borderId="12" xfId="0" applyNumberFormat="1" applyFont="1" applyFill="1" applyBorder="1"/>
    <xf numFmtId="2" fontId="0" fillId="8" borderId="12" xfId="0" applyNumberFormat="1" applyFill="1" applyBorder="1"/>
    <xf numFmtId="2" fontId="1" fillId="7" borderId="13" xfId="0" applyNumberFormat="1" applyFont="1" applyFill="1" applyBorder="1"/>
    <xf numFmtId="2" fontId="0" fillId="7" borderId="13" xfId="0" applyNumberFormat="1" applyFill="1" applyBorder="1"/>
    <xf numFmtId="2" fontId="1" fillId="7" borderId="12" xfId="0" applyNumberFormat="1" applyFont="1" applyFill="1" applyBorder="1"/>
    <xf numFmtId="2" fontId="0" fillId="7" borderId="12" xfId="0" applyNumberFormat="1" applyFill="1" applyBorder="1"/>
    <xf numFmtId="2" fontId="1" fillId="6" borderId="13" xfId="0" applyNumberFormat="1" applyFont="1" applyFill="1" applyBorder="1"/>
    <xf numFmtId="2" fontId="0" fillId="6" borderId="13" xfId="0" applyNumberFormat="1" applyFill="1" applyBorder="1"/>
    <xf numFmtId="2" fontId="1" fillId="6" borderId="12" xfId="0" applyNumberFormat="1" applyFont="1" applyFill="1" applyBorder="1"/>
    <xf numFmtId="2" fontId="0" fillId="6" borderId="12" xfId="0" applyNumberFormat="1" applyFill="1" applyBorder="1"/>
    <xf numFmtId="2" fontId="1" fillId="5" borderId="13" xfId="0" applyNumberFormat="1" applyFont="1" applyFill="1" applyBorder="1"/>
    <xf numFmtId="2" fontId="0" fillId="5" borderId="13" xfId="0" applyNumberFormat="1" applyFill="1" applyBorder="1"/>
    <xf numFmtId="2" fontId="1" fillId="5" borderId="12" xfId="0" applyNumberFormat="1" applyFont="1" applyFill="1" applyBorder="1"/>
    <xf numFmtId="2" fontId="0" fillId="5" borderId="12" xfId="0" applyNumberFormat="1" applyFill="1" applyBorder="1"/>
    <xf numFmtId="164" fontId="1" fillId="4" borderId="13" xfId="0" applyNumberFormat="1" applyFont="1" applyFill="1" applyBorder="1"/>
    <xf numFmtId="164" fontId="0" fillId="4" borderId="13" xfId="0" applyNumberFormat="1" applyFill="1" applyBorder="1"/>
    <xf numFmtId="164" fontId="1" fillId="4" borderId="12" xfId="0" applyNumberFormat="1" applyFont="1" applyFill="1" applyBorder="1"/>
    <xf numFmtId="164" fontId="0" fillId="4" borderId="12" xfId="0" applyNumberFormat="1" applyFill="1" applyBorder="1"/>
    <xf numFmtId="164" fontId="1" fillId="3" borderId="13" xfId="0" applyNumberFormat="1" applyFont="1" applyFill="1" applyBorder="1"/>
    <xf numFmtId="164" fontId="0" fillId="3" borderId="13" xfId="0" applyNumberFormat="1" applyFill="1" applyBorder="1"/>
    <xf numFmtId="0" fontId="9" fillId="11" borderId="15" xfId="0" applyFont="1" applyFill="1" applyBorder="1" applyAlignment="1">
      <alignment horizontal="right" vertical="center"/>
    </xf>
    <xf numFmtId="0" fontId="9" fillId="11" borderId="20" xfId="0" applyFont="1" applyFill="1" applyBorder="1" applyAlignment="1">
      <alignment horizontal="right" vertical="center"/>
    </xf>
    <xf numFmtId="0" fontId="1" fillId="12" borderId="12" xfId="0" applyFont="1" applyFill="1" applyBorder="1"/>
    <xf numFmtId="2" fontId="0" fillId="12" borderId="12" xfId="0" applyNumberFormat="1" applyFill="1" applyBorder="1"/>
    <xf numFmtId="0" fontId="1" fillId="12" borderId="1" xfId="0" applyFont="1" applyFill="1" applyBorder="1"/>
    <xf numFmtId="2" fontId="0" fillId="12" borderId="1" xfId="0" applyNumberFormat="1" applyFill="1" applyBorder="1"/>
    <xf numFmtId="0" fontId="1" fillId="12" borderId="13" xfId="0" applyFont="1" applyFill="1" applyBorder="1"/>
    <xf numFmtId="2" fontId="0" fillId="12" borderId="13" xfId="0" applyNumberFormat="1" applyFill="1" applyBorder="1"/>
    <xf numFmtId="2" fontId="10" fillId="10" borderId="1" xfId="0" applyNumberFormat="1" applyFont="1" applyFill="1" applyBorder="1"/>
    <xf numFmtId="2" fontId="10" fillId="10" borderId="1" xfId="0" applyNumberFormat="1" applyFont="1" applyFill="1" applyBorder="1" applyAlignment="1">
      <alignment horizontal="right" vertical="center"/>
    </xf>
    <xf numFmtId="0" fontId="9" fillId="11" borderId="21" xfId="0" applyFont="1" applyFill="1" applyBorder="1" applyAlignment="1">
      <alignment horizontal="right" vertical="center"/>
    </xf>
    <xf numFmtId="0" fontId="0" fillId="0" borderId="21" xfId="0" applyBorder="1"/>
    <xf numFmtId="0" fontId="1" fillId="10" borderId="1" xfId="0" applyFont="1" applyFill="1" applyBorder="1"/>
    <xf numFmtId="0" fontId="1" fillId="10" borderId="12" xfId="0" applyFont="1" applyFill="1" applyBorder="1"/>
    <xf numFmtId="0" fontId="1" fillId="0" borderId="0" xfId="0" applyFont="1" applyBorder="1"/>
    <xf numFmtId="0" fontId="9" fillId="11" borderId="0" xfId="0" applyFont="1" applyFill="1" applyBorder="1" applyAlignment="1">
      <alignment horizontal="right" vertical="center"/>
    </xf>
    <xf numFmtId="0" fontId="0" fillId="0" borderId="22" xfId="0" applyBorder="1"/>
    <xf numFmtId="0" fontId="9" fillId="11" borderId="23" xfId="0" applyFont="1" applyFill="1" applyBorder="1" applyAlignment="1">
      <alignment horizontal="right" vertical="center"/>
    </xf>
    <xf numFmtId="0" fontId="9" fillId="11" borderId="9" xfId="0" applyFont="1" applyFill="1" applyBorder="1" applyAlignment="1">
      <alignment horizontal="right" vertical="center"/>
    </xf>
    <xf numFmtId="0" fontId="9" fillId="11" borderId="16" xfId="0" applyFont="1" applyFill="1" applyBorder="1" applyAlignment="1">
      <alignment horizontal="right" vertical="center"/>
    </xf>
    <xf numFmtId="0" fontId="9" fillId="11" borderId="24" xfId="0" applyFont="1" applyFill="1" applyBorder="1" applyAlignment="1">
      <alignment horizontal="right" vertical="center"/>
    </xf>
    <xf numFmtId="0" fontId="9" fillId="11" borderId="22" xfId="0" applyFont="1" applyFill="1" applyBorder="1" applyAlignment="1">
      <alignment horizontal="right" vertical="center"/>
    </xf>
    <xf numFmtId="0" fontId="0" fillId="0" borderId="23" xfId="0" applyBorder="1"/>
    <xf numFmtId="0" fontId="0" fillId="0" borderId="24" xfId="0" applyBorder="1"/>
    <xf numFmtId="9" fontId="0" fillId="0" borderId="0" xfId="2" applyFont="1"/>
    <xf numFmtId="168" fontId="0" fillId="0" borderId="0" xfId="2" applyNumberFormat="1" applyFont="1"/>
    <xf numFmtId="168" fontId="1" fillId="0" borderId="0" xfId="0" applyNumberFormat="1" applyFont="1"/>
    <xf numFmtId="9" fontId="1" fillId="0" borderId="0" xfId="0" applyNumberFormat="1" applyFont="1"/>
    <xf numFmtId="9" fontId="1" fillId="0" borderId="25" xfId="2" applyFont="1" applyFill="1" applyBorder="1"/>
    <xf numFmtId="9" fontId="2" fillId="0" borderId="25" xfId="2" applyFont="1" applyFill="1" applyBorder="1"/>
    <xf numFmtId="0" fontId="0" fillId="0" borderId="0" xfId="2" applyNumberFormat="1" applyFont="1"/>
    <xf numFmtId="2" fontId="0" fillId="0" borderId="0" xfId="0" applyNumberFormat="1"/>
    <xf numFmtId="2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'CSI 094 Finalni'!$A$6</c:f>
              <c:strCache>
                <c:ptCount val="1"/>
                <c:pt idx="0">
                  <c:v>Број на ноќевања по глава на жител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'CSI 094 Finalni'!$B$3:$U$3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cat>
          <c:val>
            <c:numRef>
              <c:f>'CSI 094 Finalni'!$B$6:$U$6</c:f>
              <c:numCache>
                <c:formatCode>_(* #,##0.0_);_(* \(#,##0.0\);_(* "-"??_);_(@_)</c:formatCode>
                <c:ptCount val="20"/>
                <c:pt idx="0">
                  <c:v>0.91437765546877081</c:v>
                </c:pt>
                <c:pt idx="1">
                  <c:v>0.98865703199973198</c:v>
                </c:pt>
                <c:pt idx="2">
                  <c:v>0.9165869036692289</c:v>
                </c:pt>
                <c:pt idx="3">
                  <c:v>0.96641033615663174</c:v>
                </c:pt>
                <c:pt idx="4">
                  <c:v>0.93900607314315154</c:v>
                </c:pt>
                <c:pt idx="5">
                  <c:v>0.9875487549488382</c:v>
                </c:pt>
                <c:pt idx="6">
                  <c:v>1.0912326791853439</c:v>
                </c:pt>
                <c:pt idx="7">
                  <c:v>1.0238142330037872</c:v>
                </c:pt>
                <c:pt idx="8">
                  <c:v>0.98198255564132131</c:v>
                </c:pt>
                <c:pt idx="9">
                  <c:v>1.0549763714235501</c:v>
                </c:pt>
                <c:pt idx="10">
                  <c:v>1.0433488144755307</c:v>
                </c:pt>
                <c:pt idx="11">
                  <c:v>1.0442479289794744</c:v>
                </c:pt>
                <c:pt idx="12">
                  <c:v>1.0612375384936583</c:v>
                </c:pt>
                <c:pt idx="13">
                  <c:v>1.1559071259386717</c:v>
                </c:pt>
                <c:pt idx="14">
                  <c:v>1.1868436255546844</c:v>
                </c:pt>
                <c:pt idx="15">
                  <c:v>1.3372286718890416</c:v>
                </c:pt>
                <c:pt idx="16">
                  <c:v>1.5294203738616516</c:v>
                </c:pt>
                <c:pt idx="17">
                  <c:v>1.5712896537275045</c:v>
                </c:pt>
                <c:pt idx="18">
                  <c:v>0.82053772027177008</c:v>
                </c:pt>
                <c:pt idx="19">
                  <c:v>1.2596105107330324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0D-7749-A9EA-3AFC9211F9A4}"/>
            </c:ext>
          </c:extLst>
        </c:ser>
        <c:ser>
          <c:idx val="1"/>
          <c:order val="1"/>
          <c:tx>
            <c:strRef>
              <c:f>'CSI 094 Finalni'!$A$13</c:f>
              <c:strCache>
                <c:ptCount val="1"/>
                <c:pt idx="0">
                  <c:v>Број на туристи по глава на жител</c:v>
                </c:pt>
              </c:strCache>
            </c:strRef>
          </c:tx>
          <c:spPr>
            <a:ln w="38100" cap="rnd">
              <a:solidFill>
                <a:srgbClr val="FFC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'CSI 094 Finalni'!$B$3:$U$3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cat>
          <c:val>
            <c:numRef>
              <c:f>'CSI 094 Finalni'!$B$13:$U$13</c:f>
              <c:numCache>
                <c:formatCode>_(* #,##0.0_);_(* \(#,##0.0\);_(* "-"??_);_(@_)</c:formatCode>
                <c:ptCount val="20"/>
                <c:pt idx="0">
                  <c:v>0.21827446786851903</c:v>
                </c:pt>
                <c:pt idx="1">
                  <c:v>0.23801808175016206</c:v>
                </c:pt>
                <c:pt idx="2">
                  <c:v>0.22848659293748613</c:v>
                </c:pt>
                <c:pt idx="3">
                  <c:v>0.25003801788950186</c:v>
                </c:pt>
                <c:pt idx="4">
                  <c:v>0.24460696954515337</c:v>
                </c:pt>
                <c:pt idx="5">
                  <c:v>0.26218366429898243</c:v>
                </c:pt>
                <c:pt idx="6">
                  <c:v>0.2954770994508984</c:v>
                </c:pt>
                <c:pt idx="7">
                  <c:v>0.28633687367310334</c:v>
                </c:pt>
                <c:pt idx="8">
                  <c:v>0.28495871255499972</c:v>
                </c:pt>
                <c:pt idx="9">
                  <c:v>0.31438483654190663</c:v>
                </c:pt>
                <c:pt idx="10">
                  <c:v>0.32179359489966031</c:v>
                </c:pt>
                <c:pt idx="11">
                  <c:v>0.33972530326478906</c:v>
                </c:pt>
                <c:pt idx="12">
                  <c:v>0.35552868490391326</c:v>
                </c:pt>
                <c:pt idx="13">
                  <c:v>0.39399201845430698</c:v>
                </c:pt>
                <c:pt idx="14">
                  <c:v>0.41319485634869429</c:v>
                </c:pt>
                <c:pt idx="15">
                  <c:v>0.48129933922838181</c:v>
                </c:pt>
                <c:pt idx="16">
                  <c:v>0.54254375745017647</c:v>
                </c:pt>
                <c:pt idx="17">
                  <c:v>0.57072132276623055</c:v>
                </c:pt>
                <c:pt idx="18">
                  <c:v>0.22598230478613771</c:v>
                </c:pt>
                <c:pt idx="19">
                  <c:v>0.3824565950151167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0D-7749-A9EA-3AFC9211F9A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41860384"/>
        <c:axId val="1441855488"/>
      </c:lineChart>
      <c:catAx>
        <c:axId val="144186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1855488"/>
        <c:crosses val="autoZero"/>
        <c:auto val="1"/>
        <c:lblAlgn val="ctr"/>
        <c:lblOffset val="100"/>
        <c:noMultiLvlLbl val="0"/>
      </c:catAx>
      <c:valAx>
        <c:axId val="144185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186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>
        <c:manualLayout>
          <c:layoutTarget val="inner"/>
          <c:xMode val="edge"/>
          <c:yMode val="edge"/>
          <c:x val="7.9450725466377048E-2"/>
          <c:y val="2.8939363568197159E-2"/>
          <c:w val="0.90336550261721027"/>
          <c:h val="0.74898948279201749"/>
        </c:manualLayout>
      </c:layout>
      <c:lineChart>
        <c:grouping val="standard"/>
        <c:varyColors val="0"/>
        <c:ser>
          <c:idx val="5"/>
          <c:order val="0"/>
          <c:tx>
            <c:strRef>
              <c:f>'094 Sezonalnost'!$G$3</c:f>
              <c:strCache>
                <c:ptCount val="1"/>
                <c:pt idx="0">
                  <c:v>Пелагониски</c:v>
                </c:pt>
              </c:strCache>
            </c:strRef>
          </c:tx>
          <c:spPr>
            <a:ln w="34925" cap="rnd">
              <a:solidFill>
                <a:schemeClr val="accent6">
                  <a:tint val="5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Sezonalnost'!$A$4:$A$147</c:f>
              <c:strCache>
                <c:ptCount val="144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</c:strCache>
            </c:strRef>
          </c:cat>
          <c:val>
            <c:numRef>
              <c:f>'094 Sezonalnost'!$G$4:$G$147</c:f>
              <c:numCache>
                <c:formatCode>_(* #,##0.00_);_(* \(#,##0.00\);_(* "-"??_);_(@_)</c:formatCode>
                <c:ptCount val="144"/>
                <c:pt idx="0">
                  <c:v>5.3998256052523598E-2</c:v>
                </c:pt>
                <c:pt idx="1">
                  <c:v>4.2179592395021198E-2</c:v>
                </c:pt>
                <c:pt idx="2">
                  <c:v>2.7642422377239774E-2</c:v>
                </c:pt>
                <c:pt idx="3">
                  <c:v>3.7926583230748184E-2</c:v>
                </c:pt>
                <c:pt idx="4">
                  <c:v>6.301720010942416E-2</c:v>
                </c:pt>
                <c:pt idx="5">
                  <c:v>6.4560251675557373E-2</c:v>
                </c:pt>
                <c:pt idx="6">
                  <c:v>0.16278980303652033</c:v>
                </c:pt>
                <c:pt idx="7">
                  <c:v>0.12458538503624675</c:v>
                </c:pt>
                <c:pt idx="8">
                  <c:v>3.0194227875803583E-2</c:v>
                </c:pt>
                <c:pt idx="9">
                  <c:v>3.0587470934208726E-2</c:v>
                </c:pt>
                <c:pt idx="10">
                  <c:v>1.8661947749965806E-2</c:v>
                </c:pt>
                <c:pt idx="11">
                  <c:v>7.2014772260976606E-2</c:v>
                </c:pt>
                <c:pt idx="12">
                  <c:v>6.0049891558725449E-2</c:v>
                </c:pt>
                <c:pt idx="13">
                  <c:v>2.2948402527153182E-2</c:v>
                </c:pt>
                <c:pt idx="14">
                  <c:v>3.1542266379775918E-2</c:v>
                </c:pt>
                <c:pt idx="15">
                  <c:v>2.6445955097597146E-2</c:v>
                </c:pt>
                <c:pt idx="16">
                  <c:v>3.6895750645075567E-2</c:v>
                </c:pt>
                <c:pt idx="17">
                  <c:v>5.4152057812486602E-2</c:v>
                </c:pt>
                <c:pt idx="18">
                  <c:v>0.26923439602924915</c:v>
                </c:pt>
                <c:pt idx="19">
                  <c:v>0.275329395729214</c:v>
                </c:pt>
                <c:pt idx="20">
                  <c:v>2.8057572458487993E-2</c:v>
                </c:pt>
                <c:pt idx="21">
                  <c:v>2.8961964115796421E-2</c:v>
                </c:pt>
                <c:pt idx="22">
                  <c:v>1.7217731219942908E-2</c:v>
                </c:pt>
                <c:pt idx="23">
                  <c:v>4.46323712206287E-2</c:v>
                </c:pt>
                <c:pt idx="24" formatCode="0.00">
                  <c:v>6.6486686326939451E-2</c:v>
                </c:pt>
                <c:pt idx="25" formatCode="0.00">
                  <c:v>2.1262327077010378E-2</c:v>
                </c:pt>
                <c:pt idx="26" formatCode="0.00">
                  <c:v>2.3076460119165327E-2</c:v>
                </c:pt>
                <c:pt idx="27" formatCode="0.00">
                  <c:v>3.0952032946719513E-2</c:v>
                </c:pt>
                <c:pt idx="28" formatCode="0.00">
                  <c:v>3.8457900936299E-2</c:v>
                </c:pt>
                <c:pt idx="29" formatCode="0.00">
                  <c:v>5.5851223894969437E-2</c:v>
                </c:pt>
                <c:pt idx="30" formatCode="0.00">
                  <c:v>0.16782020307972728</c:v>
                </c:pt>
                <c:pt idx="31" formatCode="0.00">
                  <c:v>0.21038354727493144</c:v>
                </c:pt>
                <c:pt idx="32" formatCode="0.00">
                  <c:v>4.1729358863028657E-2</c:v>
                </c:pt>
                <c:pt idx="33" formatCode="0.00">
                  <c:v>3.1128287578777222E-2</c:v>
                </c:pt>
                <c:pt idx="34" formatCode="0.00">
                  <c:v>2.5208711277717115E-2</c:v>
                </c:pt>
                <c:pt idx="35" formatCode="0.00">
                  <c:v>3.6957587117076064E-2</c:v>
                </c:pt>
                <c:pt idx="36" formatCode="0.00">
                  <c:v>6.7303425486724133E-2</c:v>
                </c:pt>
                <c:pt idx="37" formatCode="0.00">
                  <c:v>2.2415806094445379E-2</c:v>
                </c:pt>
                <c:pt idx="38" formatCode="0.00">
                  <c:v>2.1597239275697611E-2</c:v>
                </c:pt>
                <c:pt idx="39" formatCode="0.00">
                  <c:v>2.7167801889596877E-2</c:v>
                </c:pt>
                <c:pt idx="40" formatCode="0.00">
                  <c:v>3.4543519751155688E-2</c:v>
                </c:pt>
                <c:pt idx="41" formatCode="0.00">
                  <c:v>4.7985248564276883E-2</c:v>
                </c:pt>
                <c:pt idx="42" formatCode="0.00">
                  <c:v>0.18519858861847463</c:v>
                </c:pt>
                <c:pt idx="43" formatCode="0.00">
                  <c:v>0.16343763597902747</c:v>
                </c:pt>
                <c:pt idx="44" formatCode="0.00">
                  <c:v>3.3220888101915876E-2</c:v>
                </c:pt>
                <c:pt idx="45" formatCode="0.00">
                  <c:v>4.1656434581432318E-2</c:v>
                </c:pt>
                <c:pt idx="46" formatCode="0.00">
                  <c:v>2.7706332691404618E-2</c:v>
                </c:pt>
                <c:pt idx="47" formatCode="0.00">
                  <c:v>2.894279941235519E-2</c:v>
                </c:pt>
                <c:pt idx="48" formatCode="0.00">
                  <c:v>5.5982721382289415E-2</c:v>
                </c:pt>
                <c:pt idx="49" formatCode="0.00">
                  <c:v>2.2691144708423327E-2</c:v>
                </c:pt>
                <c:pt idx="50" formatCode="0.00">
                  <c:v>3.2095032397408206E-2</c:v>
                </c:pt>
                <c:pt idx="51" formatCode="0.00">
                  <c:v>3.2302375809935203E-2</c:v>
                </c:pt>
                <c:pt idx="52" formatCode="0.00">
                  <c:v>5.692008639308855E-2</c:v>
                </c:pt>
                <c:pt idx="53" formatCode="0.00">
                  <c:v>4.8799136069114471E-2</c:v>
                </c:pt>
                <c:pt idx="54" formatCode="0.00">
                  <c:v>0.1112742980561555</c:v>
                </c:pt>
                <c:pt idx="55" formatCode="0.00">
                  <c:v>0.20512742980561555</c:v>
                </c:pt>
                <c:pt idx="56" formatCode="0.00">
                  <c:v>3.1546436285097193E-2</c:v>
                </c:pt>
                <c:pt idx="57" formatCode="0.00">
                  <c:v>2.9844492440604751E-2</c:v>
                </c:pt>
                <c:pt idx="58" formatCode="0.00">
                  <c:v>2.1451403887688986E-2</c:v>
                </c:pt>
                <c:pt idx="59" formatCode="0.00">
                  <c:v>1.976241900647948E-2</c:v>
                </c:pt>
                <c:pt idx="60" formatCode="0.00">
                  <c:v>3.2083754024552477E-2</c:v>
                </c:pt>
                <c:pt idx="61" formatCode="0.00">
                  <c:v>1.9166186392570991E-2</c:v>
                </c:pt>
                <c:pt idx="62" formatCode="0.00">
                  <c:v>2.4331480125319039E-2</c:v>
                </c:pt>
                <c:pt idx="63" formatCode="0.00">
                  <c:v>2.4665144233894206E-2</c:v>
                </c:pt>
                <c:pt idx="64" formatCode="0.00">
                  <c:v>3.8003041976678177E-2</c:v>
                </c:pt>
                <c:pt idx="65" formatCode="0.00">
                  <c:v>5.2688596054096919E-2</c:v>
                </c:pt>
                <c:pt idx="66" formatCode="0.00">
                  <c:v>0.10779517357033597</c:v>
                </c:pt>
                <c:pt idx="67" formatCode="0.00">
                  <c:v>0.26816194409176197</c:v>
                </c:pt>
                <c:pt idx="68" formatCode="0.00">
                  <c:v>3.5502727812420108E-2</c:v>
                </c:pt>
                <c:pt idx="69" formatCode="0.00">
                  <c:v>3.1542091510631753E-2</c:v>
                </c:pt>
                <c:pt idx="70" formatCode="0.00">
                  <c:v>2.6580462883117897E-2</c:v>
                </c:pt>
                <c:pt idx="71" formatCode="0.00">
                  <c:v>2.3126822694359343E-2</c:v>
                </c:pt>
                <c:pt idx="72" formatCode="0.00">
                  <c:v>5.6781621189196711E-2</c:v>
                </c:pt>
                <c:pt idx="73" formatCode="0.00">
                  <c:v>2.1843098380897725E-2</c:v>
                </c:pt>
                <c:pt idx="74" formatCode="0.00">
                  <c:v>2.3256117284916784E-2</c:v>
                </c:pt>
                <c:pt idx="75" formatCode="0.00">
                  <c:v>2.5686509799829567E-2</c:v>
                </c:pt>
                <c:pt idx="76" formatCode="0.00">
                  <c:v>3.0173388288899324E-2</c:v>
                </c:pt>
                <c:pt idx="77" formatCode="0.00">
                  <c:v>3.7134136797620912E-2</c:v>
                </c:pt>
                <c:pt idx="78" formatCode="0.00">
                  <c:v>9.704613832802908E-2</c:v>
                </c:pt>
                <c:pt idx="79" formatCode="0.00">
                  <c:v>0.18261421540494949</c:v>
                </c:pt>
                <c:pt idx="80" formatCode="0.00">
                  <c:v>4.5794855741639273E-2</c:v>
                </c:pt>
                <c:pt idx="81" formatCode="0.00">
                  <c:v>3.3703761673710024E-2</c:v>
                </c:pt>
                <c:pt idx="82" formatCode="0.00">
                  <c:v>3.2712474565659726E-2</c:v>
                </c:pt>
                <c:pt idx="83" formatCode="0.00">
                  <c:v>2.6951705187735864E-2</c:v>
                </c:pt>
                <c:pt idx="84" formatCode="0.00">
                  <c:v>6.2879677871576625E-2</c:v>
                </c:pt>
                <c:pt idx="85" formatCode="0.00">
                  <c:v>3.0806587561196103E-2</c:v>
                </c:pt>
                <c:pt idx="86" formatCode="0.00">
                  <c:v>2.6513579966546859E-2</c:v>
                </c:pt>
                <c:pt idx="87" formatCode="0.00">
                  <c:v>2.7705839451123912E-2</c:v>
                </c:pt>
                <c:pt idx="88" formatCode="0.00">
                  <c:v>3.8741882372465355E-2</c:v>
                </c:pt>
                <c:pt idx="89" formatCode="0.00">
                  <c:v>4.3130969486018245E-2</c:v>
                </c:pt>
                <c:pt idx="90" formatCode="0.00">
                  <c:v>0.13081663223817239</c:v>
                </c:pt>
                <c:pt idx="91" formatCode="0.00">
                  <c:v>0.1752796132362639</c:v>
                </c:pt>
                <c:pt idx="92" formatCode="0.00">
                  <c:v>5.0721251479406232E-2</c:v>
                </c:pt>
                <c:pt idx="93" formatCode="0.00">
                  <c:v>4.5541691960327896E-2</c:v>
                </c:pt>
                <c:pt idx="94" formatCode="0.00">
                  <c:v>3.8034387733265784E-2</c:v>
                </c:pt>
                <c:pt idx="95" formatCode="0.00">
                  <c:v>3.6235080379252063E-2</c:v>
                </c:pt>
                <c:pt idx="96" formatCode="0.00">
                  <c:v>7.0424141910064547E-2</c:v>
                </c:pt>
                <c:pt idx="97" formatCode="0.00">
                  <c:v>4.0246754329388949E-2</c:v>
                </c:pt>
                <c:pt idx="98" formatCode="0.00">
                  <c:v>3.5753930124298547E-2</c:v>
                </c:pt>
                <c:pt idx="99" formatCode="0.00">
                  <c:v>4.5173943374619933E-2</c:v>
                </c:pt>
                <c:pt idx="100" formatCode="0.00">
                  <c:v>5.8095200487892629E-2</c:v>
                </c:pt>
                <c:pt idx="101" formatCode="0.00">
                  <c:v>6.1333192932576927E-2</c:v>
                </c:pt>
                <c:pt idx="102" formatCode="0.00">
                  <c:v>0.15340976399510353</c:v>
                </c:pt>
                <c:pt idx="103" formatCode="0.00">
                  <c:v>0.19219986047674831</c:v>
                </c:pt>
                <c:pt idx="104" formatCode="0.00">
                  <c:v>8.35165124452108E-2</c:v>
                </c:pt>
                <c:pt idx="105" formatCode="0.00">
                  <c:v>5.7932862113294632E-2</c:v>
                </c:pt>
                <c:pt idx="106" formatCode="0.00">
                  <c:v>5.0904049245565311E-2</c:v>
                </c:pt>
                <c:pt idx="107" formatCode="0.00">
                  <c:v>4.4397351690732237E-2</c:v>
                </c:pt>
                <c:pt idx="108" formatCode="0.00">
                  <c:v>6.9380215749635196E-2</c:v>
                </c:pt>
                <c:pt idx="109" formatCode="0.00">
                  <c:v>3.8252136997050747E-2</c:v>
                </c:pt>
                <c:pt idx="110" formatCode="0.00">
                  <c:v>3.5382234820598053E-2</c:v>
                </c:pt>
                <c:pt idx="111" formatCode="0.00">
                  <c:v>3.1674726786194492E-2</c:v>
                </c:pt>
                <c:pt idx="112" formatCode="0.00">
                  <c:v>5.0238717669515993E-2</c:v>
                </c:pt>
                <c:pt idx="113" formatCode="0.00">
                  <c:v>6.351697474397916E-2</c:v>
                </c:pt>
                <c:pt idx="114" formatCode="0.00">
                  <c:v>0.13833281166652706</c:v>
                </c:pt>
                <c:pt idx="115" formatCode="0.00">
                  <c:v>0.1803894426394283</c:v>
                </c:pt>
                <c:pt idx="116" formatCode="0.00">
                  <c:v>7.1037793658001114E-2</c:v>
                </c:pt>
                <c:pt idx="117" formatCode="0.00">
                  <c:v>5.3664084783346631E-2</c:v>
                </c:pt>
                <c:pt idx="118" formatCode="0.00">
                  <c:v>3.8873728712687967E-2</c:v>
                </c:pt>
                <c:pt idx="119" formatCode="0.00">
                  <c:v>3.8296221515890266E-2</c:v>
                </c:pt>
                <c:pt idx="120" formatCode="0.0000">
                  <c:v>6.7101441989783489E-3</c:v>
                </c:pt>
                <c:pt idx="121" formatCode="0.0000">
                  <c:v>4.2357724834784088E-3</c:v>
                </c:pt>
                <c:pt idx="122" formatCode="0.0000">
                  <c:v>1.1035340157230637E-3</c:v>
                </c:pt>
                <c:pt idx="123" formatCode="0.0000">
                  <c:v>8.6039883836489423E-5</c:v>
                </c:pt>
                <c:pt idx="124" formatCode="0.0000">
                  <c:v>3.5286019775638918E-5</c:v>
                </c:pt>
                <c:pt idx="125" formatCode="0.0000">
                  <c:v>3.6059411989899497E-4</c:v>
                </c:pt>
                <c:pt idx="126" formatCode="0.0000">
                  <c:v>5.4011778763423191E-3</c:v>
                </c:pt>
                <c:pt idx="127" formatCode="0.0000">
                  <c:v>1.0286599819799614E-2</c:v>
                </c:pt>
                <c:pt idx="128" formatCode="0.0000">
                  <c:v>4.4387879397218112E-3</c:v>
                </c:pt>
                <c:pt idx="129" formatCode="0.0000">
                  <c:v>4.2217547495949359E-3</c:v>
                </c:pt>
                <c:pt idx="130" formatCode="0.0000">
                  <c:v>2.390265312199102E-3</c:v>
                </c:pt>
                <c:pt idx="131" formatCode="0.0000">
                  <c:v>3.4904157369847759E-3</c:v>
                </c:pt>
                <c:pt idx="132" formatCode="0.00">
                  <c:v>5.5229505158460493E-2</c:v>
                </c:pt>
                <c:pt idx="133" formatCode="0.00">
                  <c:v>4.2517499798033563E-2</c:v>
                </c:pt>
                <c:pt idx="134" formatCode="0.00">
                  <c:v>1.7986893566062034E-2</c:v>
                </c:pt>
                <c:pt idx="135" formatCode="0.00">
                  <c:v>1.0910939928052426E-2</c:v>
                </c:pt>
                <c:pt idx="136" formatCode="0.00">
                  <c:v>2.205948743293526E-2</c:v>
                </c:pt>
                <c:pt idx="137" formatCode="0.00">
                  <c:v>2.3936587289895499E-2</c:v>
                </c:pt>
                <c:pt idx="138" formatCode="0.00">
                  <c:v>5.3323892392280609E-2</c:v>
                </c:pt>
                <c:pt idx="139" formatCode="0.00">
                  <c:v>0.11478822036677105</c:v>
                </c:pt>
                <c:pt idx="140" formatCode="0.00">
                  <c:v>5.5600172978315932E-2</c:v>
                </c:pt>
                <c:pt idx="141" formatCode="0.00">
                  <c:v>3.9894312149825834E-2</c:v>
                </c:pt>
                <c:pt idx="142" formatCode="0.00">
                  <c:v>2.5214916053243105E-2</c:v>
                </c:pt>
                <c:pt idx="143" formatCode="0.00">
                  <c:v>3.8530444658819281E-2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8F6-4435-BFCC-AA3DCE5D0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1852224"/>
        <c:axId val="1445896544"/>
      </c:lineChart>
      <c:catAx>
        <c:axId val="144185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5896544"/>
        <c:crosses val="autoZero"/>
        <c:auto val="1"/>
        <c:lblAlgn val="ctr"/>
        <c:lblOffset val="100"/>
        <c:noMultiLvlLbl val="0"/>
      </c:catAx>
      <c:valAx>
        <c:axId val="144589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ноќевања по глава на жител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185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>
        <c:manualLayout>
          <c:layoutTarget val="inner"/>
          <c:xMode val="edge"/>
          <c:yMode val="edge"/>
          <c:x val="0.10193558038143595"/>
          <c:y val="3.3225088101809686E-2"/>
          <c:w val="0.87913516759637256"/>
          <c:h val="0.74470368331874948"/>
        </c:manualLayout>
      </c:layout>
      <c:lineChart>
        <c:grouping val="standard"/>
        <c:varyColors val="0"/>
        <c:ser>
          <c:idx val="6"/>
          <c:order val="0"/>
          <c:tx>
            <c:strRef>
              <c:f>'094 Sezonalnost'!$H$3</c:f>
              <c:strCache>
                <c:ptCount val="1"/>
                <c:pt idx="0">
                  <c:v>Полошки</c:v>
                </c:pt>
              </c:strCache>
            </c:strRef>
          </c:tx>
          <c:spPr>
            <a:ln w="34925" cap="rnd">
              <a:solidFill>
                <a:schemeClr val="accent3">
                  <a:tint val="48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Sezonalnost'!$A$4:$A$147</c:f>
              <c:strCache>
                <c:ptCount val="144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</c:strCache>
            </c:strRef>
          </c:cat>
          <c:val>
            <c:numRef>
              <c:f>'094 Sezonalnost'!$H$4:$H$147</c:f>
              <c:numCache>
                <c:formatCode>_(* #,##0.00_);_(* \(#,##0.00\);_(* "-"??_);_(@_)</c:formatCode>
                <c:ptCount val="144"/>
                <c:pt idx="0">
                  <c:v>3.89552745130987E-2</c:v>
                </c:pt>
                <c:pt idx="1">
                  <c:v>3.0639193692079909E-2</c:v>
                </c:pt>
                <c:pt idx="2">
                  <c:v>1.3398306347550671E-2</c:v>
                </c:pt>
                <c:pt idx="3">
                  <c:v>7.9895248452029558E-3</c:v>
                </c:pt>
                <c:pt idx="4">
                  <c:v>1.1128266748675546E-2</c:v>
                </c:pt>
                <c:pt idx="5">
                  <c:v>9.669861419789292E-3</c:v>
                </c:pt>
                <c:pt idx="6">
                  <c:v>1.8933905704584149E-2</c:v>
                </c:pt>
                <c:pt idx="7">
                  <c:v>1.4755257392688317E-2</c:v>
                </c:pt>
                <c:pt idx="8">
                  <c:v>9.394032585847761E-3</c:v>
                </c:pt>
                <c:pt idx="9">
                  <c:v>1.3119307067241997E-2</c:v>
                </c:pt>
                <c:pt idx="10">
                  <c:v>1.3851680178052267E-2</c:v>
                </c:pt>
                <c:pt idx="11">
                  <c:v>1.3005170998024812E-2</c:v>
                </c:pt>
                <c:pt idx="12">
                  <c:v>3.0311168120511694E-2</c:v>
                </c:pt>
                <c:pt idx="13">
                  <c:v>3.7479819409384017E-2</c:v>
                </c:pt>
                <c:pt idx="14">
                  <c:v>1.3525339871160159E-2</c:v>
                </c:pt>
                <c:pt idx="15">
                  <c:v>7.9553388917498902E-3</c:v>
                </c:pt>
                <c:pt idx="16">
                  <c:v>9.6582490040029445E-3</c:v>
                </c:pt>
                <c:pt idx="17">
                  <c:v>1.1433825039413365E-2</c:v>
                </c:pt>
                <c:pt idx="18">
                  <c:v>1.285870901089041E-2</c:v>
                </c:pt>
                <c:pt idx="19">
                  <c:v>1.1468578307010365E-2</c:v>
                </c:pt>
                <c:pt idx="20">
                  <c:v>1.1522287902387549E-2</c:v>
                </c:pt>
                <c:pt idx="21">
                  <c:v>8.8304893576016449E-3</c:v>
                </c:pt>
                <c:pt idx="22">
                  <c:v>7.1181010814584996E-3</c:v>
                </c:pt>
                <c:pt idx="23">
                  <c:v>1.0931482353238531E-2</c:v>
                </c:pt>
                <c:pt idx="24" formatCode="0.00">
                  <c:v>4.1991873759803455E-2</c:v>
                </c:pt>
                <c:pt idx="25" formatCode="0.00">
                  <c:v>2.8511134208951464E-2</c:v>
                </c:pt>
                <c:pt idx="26" formatCode="0.00">
                  <c:v>1.3424044851806356E-2</c:v>
                </c:pt>
                <c:pt idx="27" formatCode="0.00">
                  <c:v>5.568679328482787E-3</c:v>
                </c:pt>
                <c:pt idx="28" formatCode="0.00">
                  <c:v>8.416013102774891E-3</c:v>
                </c:pt>
                <c:pt idx="29" formatCode="0.00">
                  <c:v>1.1178304828498535E-2</c:v>
                </c:pt>
                <c:pt idx="30" formatCode="0.00">
                  <c:v>1.4116980062364169E-2</c:v>
                </c:pt>
                <c:pt idx="31" formatCode="0.00">
                  <c:v>1.5080789946140035E-2</c:v>
                </c:pt>
                <c:pt idx="32" formatCode="0.00">
                  <c:v>8.0097010929478102E-3</c:v>
                </c:pt>
                <c:pt idx="33" formatCode="0.00">
                  <c:v>1.004441084758575E-2</c:v>
                </c:pt>
                <c:pt idx="34" formatCode="0.00">
                  <c:v>6.0096380988377586E-3</c:v>
                </c:pt>
                <c:pt idx="35" formatCode="0.00">
                  <c:v>1.4205171816435163E-2</c:v>
                </c:pt>
                <c:pt idx="36" formatCode="0.00">
                  <c:v>4.2577043126566141E-2</c:v>
                </c:pt>
                <c:pt idx="37" formatCode="0.00">
                  <c:v>4.241375628811335E-2</c:v>
                </c:pt>
                <c:pt idx="38" formatCode="0.00">
                  <c:v>1.6579894365976046E-2</c:v>
                </c:pt>
                <c:pt idx="39" formatCode="0.00">
                  <c:v>7.1532195768358783E-3</c:v>
                </c:pt>
                <c:pt idx="40" formatCode="0.00">
                  <c:v>7.1312386562749248E-3</c:v>
                </c:pt>
                <c:pt idx="41" formatCode="0.00">
                  <c:v>7.9037110074169914E-3</c:v>
                </c:pt>
                <c:pt idx="42" formatCode="0.00">
                  <c:v>1.0261949770456387E-2</c:v>
                </c:pt>
                <c:pt idx="43" formatCode="0.00">
                  <c:v>1.4193394419358282E-2</c:v>
                </c:pt>
                <c:pt idx="44" formatCode="0.00">
                  <c:v>9.3324708438789414E-3</c:v>
                </c:pt>
                <c:pt idx="45" formatCode="0.00">
                  <c:v>1.1486601058852344E-2</c:v>
                </c:pt>
                <c:pt idx="46" formatCode="0.00">
                  <c:v>9.4235346576314622E-3</c:v>
                </c:pt>
                <c:pt idx="47" formatCode="0.00">
                  <c:v>1.5138574003479266E-2</c:v>
                </c:pt>
                <c:pt idx="48" formatCode="0.00">
                  <c:v>2.6185170812313009E-2</c:v>
                </c:pt>
                <c:pt idx="49" formatCode="0.00">
                  <c:v>3.1214401061552519E-2</c:v>
                </c:pt>
                <c:pt idx="50" formatCode="0.00">
                  <c:v>1.1548139153512011E-2</c:v>
                </c:pt>
                <c:pt idx="51" formatCode="0.00">
                  <c:v>7.6486862035727255E-3</c:v>
                </c:pt>
                <c:pt idx="52" formatCode="0.00">
                  <c:v>8.6219846525543604E-3</c:v>
                </c:pt>
                <c:pt idx="53" formatCode="0.00">
                  <c:v>1.3040947385551369E-2</c:v>
                </c:pt>
                <c:pt idx="54" formatCode="0.00">
                  <c:v>1.6524166593643204E-2</c:v>
                </c:pt>
                <c:pt idx="55" formatCode="0.00">
                  <c:v>1.5006321745552871E-2</c:v>
                </c:pt>
                <c:pt idx="56" formatCode="0.00">
                  <c:v>7.8927932100697276E-3</c:v>
                </c:pt>
                <c:pt idx="57" formatCode="0.00">
                  <c:v>1.1729654619881577E-2</c:v>
                </c:pt>
                <c:pt idx="58" formatCode="0.00">
                  <c:v>8.8347958889876451E-3</c:v>
                </c:pt>
                <c:pt idx="59" formatCode="0.00">
                  <c:v>1.206138978255699E-2</c:v>
                </c:pt>
                <c:pt idx="60" formatCode="0.00">
                  <c:v>3.7674173194421463E-2</c:v>
                </c:pt>
                <c:pt idx="61" formatCode="0.00">
                  <c:v>3.5238948607394967E-2</c:v>
                </c:pt>
                <c:pt idx="62" formatCode="0.00">
                  <c:v>1.6956031707872955E-2</c:v>
                </c:pt>
                <c:pt idx="63" formatCode="0.00">
                  <c:v>9.9625662271814776E-3</c:v>
                </c:pt>
                <c:pt idx="64" formatCode="0.00">
                  <c:v>7.5148533089394601E-3</c:v>
                </c:pt>
                <c:pt idx="65" formatCode="0.00">
                  <c:v>1.5326304484247532E-2</c:v>
                </c:pt>
                <c:pt idx="66" formatCode="0.00">
                  <c:v>1.3805850158757911E-2</c:v>
                </c:pt>
                <c:pt idx="67" formatCode="0.00">
                  <c:v>1.7817726561743869E-2</c:v>
                </c:pt>
                <c:pt idx="68" formatCode="0.00">
                  <c:v>9.0790167936834025E-3</c:v>
                </c:pt>
                <c:pt idx="69" formatCode="0.00">
                  <c:v>7.3587491687454537E-3</c:v>
                </c:pt>
                <c:pt idx="70" formatCode="0.00">
                  <c:v>7.9644332326981974E-3</c:v>
                </c:pt>
                <c:pt idx="71" formatCode="0.00">
                  <c:v>1.0418390316547975E-2</c:v>
                </c:pt>
                <c:pt idx="72" formatCode="0.00">
                  <c:v>3.0792392137794319E-2</c:v>
                </c:pt>
                <c:pt idx="73" formatCode="0.00">
                  <c:v>2.5378242411774606E-2</c:v>
                </c:pt>
                <c:pt idx="74" formatCode="0.00">
                  <c:v>1.0547773559499542E-2</c:v>
                </c:pt>
                <c:pt idx="75" formatCode="0.00">
                  <c:v>7.6053686421923413E-3</c:v>
                </c:pt>
                <c:pt idx="76" formatCode="0.00">
                  <c:v>1.1389351237119186E-2</c:v>
                </c:pt>
                <c:pt idx="77" formatCode="0.00">
                  <c:v>9.8745114174038258E-3</c:v>
                </c:pt>
                <c:pt idx="78" formatCode="0.00">
                  <c:v>1.3739534825731082E-2</c:v>
                </c:pt>
                <c:pt idx="79" formatCode="0.00">
                  <c:v>1.1548315909558453E-2</c:v>
                </c:pt>
                <c:pt idx="80" formatCode="0.00">
                  <c:v>1.0675568688323266E-2</c:v>
                </c:pt>
                <c:pt idx="81" formatCode="0.00">
                  <c:v>9.1669627773310145E-3</c:v>
                </c:pt>
                <c:pt idx="82" formatCode="0.00">
                  <c:v>9.0578693746766158E-3</c:v>
                </c:pt>
                <c:pt idx="83" formatCode="0.00">
                  <c:v>1.4144738892733133E-2</c:v>
                </c:pt>
                <c:pt idx="84" formatCode="0.00">
                  <c:v>3.4943854117105599E-2</c:v>
                </c:pt>
                <c:pt idx="85" formatCode="0.00">
                  <c:v>2.9330820684572399E-2</c:v>
                </c:pt>
                <c:pt idx="86" formatCode="0.00">
                  <c:v>8.3806787261368337E-3</c:v>
                </c:pt>
                <c:pt idx="87" formatCode="0.00">
                  <c:v>7.9204410818072418E-3</c:v>
                </c:pt>
                <c:pt idx="88" formatCode="0.00">
                  <c:v>9.5623699750911929E-3</c:v>
                </c:pt>
                <c:pt idx="89" formatCode="0.00">
                  <c:v>1.1947520469691175E-2</c:v>
                </c:pt>
                <c:pt idx="90" formatCode="0.00">
                  <c:v>1.6254474100748508E-2</c:v>
                </c:pt>
                <c:pt idx="91" formatCode="0.00">
                  <c:v>1.6214047821179016E-2</c:v>
                </c:pt>
                <c:pt idx="92" formatCode="0.00">
                  <c:v>1.14064302662226E-2</c:v>
                </c:pt>
                <c:pt idx="93" formatCode="0.00">
                  <c:v>1.1760937640908907E-2</c:v>
                </c:pt>
                <c:pt idx="94" formatCode="0.00">
                  <c:v>9.1456683241441291E-3</c:v>
                </c:pt>
                <c:pt idx="95" formatCode="0.00">
                  <c:v>2.0489904314105974E-2</c:v>
                </c:pt>
                <c:pt idx="96" formatCode="0.00">
                  <c:v>4.0975621862765169E-2</c:v>
                </c:pt>
                <c:pt idx="97" formatCode="0.00">
                  <c:v>2.9174344942265572E-2</c:v>
                </c:pt>
                <c:pt idx="98" formatCode="0.00">
                  <c:v>1.0619287828304451E-2</c:v>
                </c:pt>
                <c:pt idx="99" formatCode="0.00">
                  <c:v>1.0349384807252015E-2</c:v>
                </c:pt>
                <c:pt idx="100" formatCode="0.00">
                  <c:v>1.4053571096178545E-2</c:v>
                </c:pt>
                <c:pt idx="101" formatCode="0.00">
                  <c:v>1.4968759500896574E-2</c:v>
                </c:pt>
                <c:pt idx="102" formatCode="0.00">
                  <c:v>2.0298568583288351E-2</c:v>
                </c:pt>
                <c:pt idx="103" formatCode="0.00">
                  <c:v>1.9882855884196093E-2</c:v>
                </c:pt>
                <c:pt idx="104" formatCode="0.00">
                  <c:v>1.2756795661696728E-2</c:v>
                </c:pt>
                <c:pt idx="105" formatCode="0.00">
                  <c:v>1.7500263698353901E-2</c:v>
                </c:pt>
                <c:pt idx="106" formatCode="0.00">
                  <c:v>1.2533427644274023E-2</c:v>
                </c:pt>
                <c:pt idx="107" formatCode="0.00">
                  <c:v>2.0034870229386544E-2</c:v>
                </c:pt>
                <c:pt idx="108" formatCode="0.00">
                  <c:v>4.6489011125151761E-2</c:v>
                </c:pt>
                <c:pt idx="109" formatCode="0.00">
                  <c:v>3.755048440248767E-2</c:v>
                </c:pt>
                <c:pt idx="110" formatCode="0.00">
                  <c:v>1.7781040164523403E-2</c:v>
                </c:pt>
                <c:pt idx="111" formatCode="0.00">
                  <c:v>1.158353774870537E-2</c:v>
                </c:pt>
                <c:pt idx="112" formatCode="0.00">
                  <c:v>1.2881265640873163E-2</c:v>
                </c:pt>
                <c:pt idx="113" formatCode="0.00">
                  <c:v>1.9469015585123515E-2</c:v>
                </c:pt>
                <c:pt idx="114" formatCode="0.00">
                  <c:v>2.6499665502118488E-2</c:v>
                </c:pt>
                <c:pt idx="115" formatCode="0.00">
                  <c:v>2.308654822963899E-2</c:v>
                </c:pt>
                <c:pt idx="116" formatCode="0.00">
                  <c:v>1.7719096112391287E-2</c:v>
                </c:pt>
                <c:pt idx="117" formatCode="0.00">
                  <c:v>1.4786045243935677E-2</c:v>
                </c:pt>
                <c:pt idx="118" formatCode="0.00">
                  <c:v>1.6563839540127356E-2</c:v>
                </c:pt>
                <c:pt idx="119" formatCode="0.00">
                  <c:v>1.6182883619514855E-2</c:v>
                </c:pt>
                <c:pt idx="120" formatCode="0.0000">
                  <c:v>7.2031817355694677E-3</c:v>
                </c:pt>
                <c:pt idx="121" formatCode="0.0000">
                  <c:v>5.368308707236244E-3</c:v>
                </c:pt>
                <c:pt idx="122" formatCode="0.0000">
                  <c:v>8.792502735874958E-4</c:v>
                </c:pt>
                <c:pt idx="123" formatCode="0.0000">
                  <c:v>0</c:v>
                </c:pt>
                <c:pt idx="124" formatCode="0.0000">
                  <c:v>0</c:v>
                </c:pt>
                <c:pt idx="125" formatCode="0.0000">
                  <c:v>7.4245652569015586E-4</c:v>
                </c:pt>
                <c:pt idx="126" formatCode="0.0000">
                  <c:v>1.7072633129802282E-3</c:v>
                </c:pt>
                <c:pt idx="127" formatCode="0.0000">
                  <c:v>3.7978391421533558E-3</c:v>
                </c:pt>
                <c:pt idx="128" formatCode="0.0000">
                  <c:v>2.5299592808999192E-3</c:v>
                </c:pt>
                <c:pt idx="129" formatCode="0.0000">
                  <c:v>2.4419859165277784E-3</c:v>
                </c:pt>
                <c:pt idx="130" formatCode="0.0000">
                  <c:v>1.8807931910549457E-3</c:v>
                </c:pt>
                <c:pt idx="131" formatCode="0.0000">
                  <c:v>3.2695155857865978E-3</c:v>
                </c:pt>
                <c:pt idx="132" formatCode="0.00">
                  <c:v>5.0673419412288513E-2</c:v>
                </c:pt>
                <c:pt idx="133" formatCode="0.00">
                  <c:v>4.3609273629309248E-2</c:v>
                </c:pt>
                <c:pt idx="134" formatCode="0.00">
                  <c:v>1.6342545477674598E-2</c:v>
                </c:pt>
                <c:pt idx="135" formatCode="0.00">
                  <c:v>7.3583195522198197E-3</c:v>
                </c:pt>
                <c:pt idx="136" formatCode="0.00">
                  <c:v>1.1111022770639868E-2</c:v>
                </c:pt>
                <c:pt idx="137" formatCode="0.00">
                  <c:v>1.3973254038926346E-2</c:v>
                </c:pt>
                <c:pt idx="138" formatCode="0.00">
                  <c:v>2.6658504007123777E-2</c:v>
                </c:pt>
                <c:pt idx="139" formatCode="0.00">
                  <c:v>2.8236706525887292E-2</c:v>
                </c:pt>
                <c:pt idx="140" formatCode="0.00">
                  <c:v>1.4720614425645592E-2</c:v>
                </c:pt>
                <c:pt idx="141" formatCode="0.00">
                  <c:v>1.7813414323877369E-2</c:v>
                </c:pt>
                <c:pt idx="142" formatCode="0.00">
                  <c:v>1.65214349319425E-2</c:v>
                </c:pt>
                <c:pt idx="143" formatCode="0.00">
                  <c:v>2.6897023279480983E-2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DB3-46D9-A693-B10125B2F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5891104"/>
        <c:axId val="1445892192"/>
      </c:lineChart>
      <c:catAx>
        <c:axId val="144589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5892192"/>
        <c:crosses val="autoZero"/>
        <c:auto val="1"/>
        <c:lblAlgn val="ctr"/>
        <c:lblOffset val="100"/>
        <c:noMultiLvlLbl val="0"/>
      </c:catAx>
      <c:valAx>
        <c:axId val="144589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ноќевања по глава на жител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589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>
        <c:manualLayout>
          <c:layoutTarget val="inner"/>
          <c:xMode val="edge"/>
          <c:yMode val="edge"/>
          <c:x val="7.8292900344913638E-2"/>
          <c:y val="3.3870241990747486E-2"/>
          <c:w val="0.90266864128777935"/>
          <c:h val="0.73974642297880067"/>
        </c:manualLayout>
      </c:layout>
      <c:lineChart>
        <c:grouping val="standard"/>
        <c:varyColors val="0"/>
        <c:ser>
          <c:idx val="7"/>
          <c:order val="0"/>
          <c:tx>
            <c:strRef>
              <c:f>'094 Sezonalnost'!$I$3</c:f>
              <c:strCache>
                <c:ptCount val="1"/>
                <c:pt idx="0">
                  <c:v>Североисточен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Sezonalnost'!$A$4:$A$147</c:f>
              <c:strCache>
                <c:ptCount val="144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</c:strCache>
            </c:strRef>
          </c:cat>
          <c:val>
            <c:numRef>
              <c:f>'094 Sezonalnost'!$I$4:$I$147</c:f>
              <c:numCache>
                <c:formatCode>_(* #,##0.00_);_(* \(#,##0.00\);_(* "-"??_);_(@_)</c:formatCode>
                <c:ptCount val="144"/>
                <c:pt idx="0">
                  <c:v>1.6209027971988059E-3</c:v>
                </c:pt>
                <c:pt idx="1">
                  <c:v>2.5512096843234729E-3</c:v>
                </c:pt>
                <c:pt idx="2">
                  <c:v>1.9576396459126425E-3</c:v>
                </c:pt>
                <c:pt idx="3">
                  <c:v>2.0774951344379065E-3</c:v>
                </c:pt>
                <c:pt idx="4">
                  <c:v>2.6082837264783604E-3</c:v>
                </c:pt>
                <c:pt idx="5">
                  <c:v>4.4346530754347619E-3</c:v>
                </c:pt>
                <c:pt idx="6">
                  <c:v>2.5169652590305404E-3</c:v>
                </c:pt>
                <c:pt idx="7">
                  <c:v>3.2874648281215222E-3</c:v>
                </c:pt>
                <c:pt idx="8">
                  <c:v>3.6127868684043812E-3</c:v>
                </c:pt>
                <c:pt idx="9">
                  <c:v>2.7395540234346019E-3</c:v>
                </c:pt>
                <c:pt idx="10">
                  <c:v>2.3229135157039225E-3</c:v>
                </c:pt>
                <c:pt idx="11">
                  <c:v>2.3914023662897879E-3</c:v>
                </c:pt>
                <c:pt idx="12">
                  <c:v>2.1046867781181022E-3</c:v>
                </c:pt>
                <c:pt idx="13">
                  <c:v>1.7396462529160465E-3</c:v>
                </c:pt>
                <c:pt idx="14">
                  <c:v>1.8822402080730994E-3</c:v>
                </c:pt>
                <c:pt idx="15">
                  <c:v>3.5192188132760678E-3</c:v>
                </c:pt>
                <c:pt idx="16">
                  <c:v>3.998334502603766E-3</c:v>
                </c:pt>
                <c:pt idx="17">
                  <c:v>4.3177449621555645E-3</c:v>
                </c:pt>
                <c:pt idx="18">
                  <c:v>4.0952983921105617E-3</c:v>
                </c:pt>
                <c:pt idx="19">
                  <c:v>4.1352246995545365E-3</c:v>
                </c:pt>
                <c:pt idx="20">
                  <c:v>3.9527044369535086E-3</c:v>
                </c:pt>
                <c:pt idx="21">
                  <c:v>4.5458952904068491E-3</c:v>
                </c:pt>
                <c:pt idx="22">
                  <c:v>2.4640235451138756E-3</c:v>
                </c:pt>
                <c:pt idx="23">
                  <c:v>2.0704642288804091E-3</c:v>
                </c:pt>
                <c:pt idx="24" formatCode="0.00">
                  <c:v>1.9708361813624972E-3</c:v>
                </c:pt>
                <c:pt idx="25" formatCode="0.00">
                  <c:v>2.4151287309182048E-3</c:v>
                </c:pt>
                <c:pt idx="26" formatCode="0.00">
                  <c:v>2.1588061061745272E-3</c:v>
                </c:pt>
                <c:pt idx="27" formatCode="0.00">
                  <c:v>2.7227158806106175E-3</c:v>
                </c:pt>
                <c:pt idx="28" formatCode="0.00">
                  <c:v>2.6372750056960583E-3</c:v>
                </c:pt>
                <c:pt idx="29" formatCode="0.00">
                  <c:v>2.3069036226930962E-3</c:v>
                </c:pt>
                <c:pt idx="30" formatCode="0.00">
                  <c:v>4.2663476874003192E-3</c:v>
                </c:pt>
                <c:pt idx="31" formatCode="0.00">
                  <c:v>5.149236728184097E-3</c:v>
                </c:pt>
                <c:pt idx="32" formatCode="0.00">
                  <c:v>4.9954431533378906E-3</c:v>
                </c:pt>
                <c:pt idx="33" formatCode="0.00">
                  <c:v>4.6935520619731143E-3</c:v>
                </c:pt>
                <c:pt idx="34" formatCode="0.00">
                  <c:v>7.2510822510822512E-3</c:v>
                </c:pt>
                <c:pt idx="35" formatCode="0.00">
                  <c:v>4.5454545454545452E-3</c:v>
                </c:pt>
                <c:pt idx="36" formatCode="0.00">
                  <c:v>2.1835178519643132E-3</c:v>
                </c:pt>
                <c:pt idx="37" formatCode="0.00">
                  <c:v>1.9048918760626169E-3</c:v>
                </c:pt>
                <c:pt idx="38" formatCode="0.00">
                  <c:v>3.8268424853437049E-3</c:v>
                </c:pt>
                <c:pt idx="39" formatCode="0.00">
                  <c:v>4.2703695490239561E-3</c:v>
                </c:pt>
                <c:pt idx="40" formatCode="0.00">
                  <c:v>2.8488084474846899E-3</c:v>
                </c:pt>
                <c:pt idx="41" formatCode="0.00">
                  <c:v>3.5766477314727943E-3</c:v>
                </c:pt>
                <c:pt idx="42" formatCode="0.00">
                  <c:v>4.6570341686426363E-3</c:v>
                </c:pt>
                <c:pt idx="43" formatCode="0.00">
                  <c:v>7.1305504853209599E-3</c:v>
                </c:pt>
                <c:pt idx="44" formatCode="0.00">
                  <c:v>3.9519398622791602E-3</c:v>
                </c:pt>
                <c:pt idx="45" formatCode="0.00">
                  <c:v>4.6172304577995369E-3</c:v>
                </c:pt>
                <c:pt idx="46" formatCode="0.00">
                  <c:v>4.5831129913625947E-3</c:v>
                </c:pt>
                <c:pt idx="47" formatCode="0.00">
                  <c:v>3.3264529776018833E-3</c:v>
                </c:pt>
                <c:pt idx="48" formatCode="0.00">
                  <c:v>2.1512822550433094E-3</c:v>
                </c:pt>
                <c:pt idx="49" formatCode="0.00">
                  <c:v>3.683858004018754E-3</c:v>
                </c:pt>
                <c:pt idx="50" formatCode="0.00">
                  <c:v>5.6251206193876505E-3</c:v>
                </c:pt>
                <c:pt idx="51" formatCode="0.00">
                  <c:v>5.5683585546107825E-3</c:v>
                </c:pt>
                <c:pt idx="52" formatCode="0.00">
                  <c:v>3.723591449362562E-3</c:v>
                </c:pt>
                <c:pt idx="53" formatCode="0.00">
                  <c:v>4.7396324088685047E-3</c:v>
                </c:pt>
                <c:pt idx="54" formatCode="0.00">
                  <c:v>5.5683585546107825E-3</c:v>
                </c:pt>
                <c:pt idx="55" formatCode="0.00">
                  <c:v>7.5550308218011739E-3</c:v>
                </c:pt>
                <c:pt idx="56" formatCode="0.00">
                  <c:v>5.6421492388207114E-3</c:v>
                </c:pt>
                <c:pt idx="57" formatCode="0.00">
                  <c:v>6.7603619149250171E-3</c:v>
                </c:pt>
                <c:pt idx="58" formatCode="0.00">
                  <c:v>5.1823765141280776E-3</c:v>
                </c:pt>
                <c:pt idx="59" formatCode="0.00">
                  <c:v>4.3706789878188608E-3</c:v>
                </c:pt>
                <c:pt idx="60" formatCode="0.00">
                  <c:v>3.2400655957237944E-3</c:v>
                </c:pt>
                <c:pt idx="61" formatCode="0.00">
                  <c:v>5.2998621127951385E-3</c:v>
                </c:pt>
                <c:pt idx="62" formatCode="0.00">
                  <c:v>3.2457399662942387E-3</c:v>
                </c:pt>
                <c:pt idx="63" formatCode="0.00">
                  <c:v>4.8856330611526918E-3</c:v>
                </c:pt>
                <c:pt idx="64" formatCode="0.00">
                  <c:v>7.195101883323592E-3</c:v>
                </c:pt>
                <c:pt idx="65" formatCode="0.00">
                  <c:v>8.0859780628833745E-3</c:v>
                </c:pt>
                <c:pt idx="66" formatCode="0.00">
                  <c:v>9.8166610868689382E-3</c:v>
                </c:pt>
                <c:pt idx="67" formatCode="0.00">
                  <c:v>1.3181562835142512E-2</c:v>
                </c:pt>
                <c:pt idx="68" formatCode="0.00">
                  <c:v>1.0849396530689833E-2</c:v>
                </c:pt>
                <c:pt idx="69" formatCode="0.00">
                  <c:v>1.0611072966731165E-2</c:v>
                </c:pt>
                <c:pt idx="70" formatCode="0.00">
                  <c:v>4.8005175025960245E-3</c:v>
                </c:pt>
                <c:pt idx="71" formatCode="0.00">
                  <c:v>5.2033978130975825E-3</c:v>
                </c:pt>
                <c:pt idx="72" formatCode="0.00">
                  <c:v>3.5534061043656943E-3</c:v>
                </c:pt>
                <c:pt idx="73" formatCode="0.00">
                  <c:v>3.3263514012113367E-3</c:v>
                </c:pt>
                <c:pt idx="74" formatCode="0.00">
                  <c:v>4.4105376087733936E-3</c:v>
                </c:pt>
                <c:pt idx="75" formatCode="0.00">
                  <c:v>5.3868728323371307E-3</c:v>
                </c:pt>
                <c:pt idx="76" formatCode="0.00">
                  <c:v>6.2326516015871122E-3</c:v>
                </c:pt>
                <c:pt idx="77" formatCode="0.00">
                  <c:v>5.7671894601206792E-3</c:v>
                </c:pt>
                <c:pt idx="78" formatCode="0.00">
                  <c:v>1.0915654854145735E-2</c:v>
                </c:pt>
                <c:pt idx="79" formatCode="0.00">
                  <c:v>1.3651664027155742E-2</c:v>
                </c:pt>
                <c:pt idx="80" formatCode="0.00">
                  <c:v>6.7321719485266985E-3</c:v>
                </c:pt>
                <c:pt idx="81" formatCode="0.00">
                  <c:v>6.3348262180065729E-3</c:v>
                </c:pt>
                <c:pt idx="82" formatCode="0.00">
                  <c:v>5.1200835561307605E-3</c:v>
                </c:pt>
                <c:pt idx="83" formatCode="0.00">
                  <c:v>6.6243209645283794E-3</c:v>
                </c:pt>
                <c:pt idx="84" formatCode="0.00">
                  <c:v>3.1090434585271756E-3</c:v>
                </c:pt>
                <c:pt idx="85" formatCode="0.00">
                  <c:v>3.3189606263474411E-3</c:v>
                </c:pt>
                <c:pt idx="86" formatCode="0.00">
                  <c:v>6.7911040508339951E-3</c:v>
                </c:pt>
                <c:pt idx="87" formatCode="0.00">
                  <c:v>6.6152275048224213E-3</c:v>
                </c:pt>
                <c:pt idx="88" formatCode="0.00">
                  <c:v>6.5868603199818448E-3</c:v>
                </c:pt>
                <c:pt idx="89" formatCode="0.00">
                  <c:v>9.0548054011119934E-3</c:v>
                </c:pt>
                <c:pt idx="90" formatCode="0.00">
                  <c:v>1.3950981504595485E-2</c:v>
                </c:pt>
                <c:pt idx="91" formatCode="0.00">
                  <c:v>1.4523998638375127E-2</c:v>
                </c:pt>
                <c:pt idx="92" formatCode="0.00">
                  <c:v>1.0535572449790084E-2</c:v>
                </c:pt>
                <c:pt idx="93" formatCode="0.00">
                  <c:v>7.4265289912629068E-3</c:v>
                </c:pt>
                <c:pt idx="94" formatCode="0.00">
                  <c:v>8.0279133098831272E-3</c:v>
                </c:pt>
                <c:pt idx="95" formatCode="0.00">
                  <c:v>7.6818336548280953E-3</c:v>
                </c:pt>
                <c:pt idx="96" formatCode="0.00">
                  <c:v>4.8184975822379624E-3</c:v>
                </c:pt>
                <c:pt idx="97" formatCode="0.00">
                  <c:v>3.4961066085495698E-3</c:v>
                </c:pt>
                <c:pt idx="98" formatCode="0.00">
                  <c:v>6.9695112261345324E-3</c:v>
                </c:pt>
                <c:pt idx="99" formatCode="0.00">
                  <c:v>5.0909214738132534E-3</c:v>
                </c:pt>
                <c:pt idx="100" formatCode="0.00">
                  <c:v>6.6460078548888739E-3</c:v>
                </c:pt>
                <c:pt idx="101" formatCode="0.00">
                  <c:v>8.1783922449998863E-3</c:v>
                </c:pt>
                <c:pt idx="102" formatCode="0.00">
                  <c:v>9.7902336034870266E-3</c:v>
                </c:pt>
                <c:pt idx="103" formatCode="0.00">
                  <c:v>8.5416241004336087E-3</c:v>
                </c:pt>
                <c:pt idx="104" formatCode="0.00">
                  <c:v>8.3089286930463808E-3</c:v>
                </c:pt>
                <c:pt idx="105" formatCode="0.00">
                  <c:v>6.6970873345592406E-3</c:v>
                </c:pt>
                <c:pt idx="106" formatCode="0.00">
                  <c:v>5.6868487366342028E-3</c:v>
                </c:pt>
                <c:pt idx="107" formatCode="0.00">
                  <c:v>6.2827759994551523E-3</c:v>
                </c:pt>
                <c:pt idx="108" formatCode="0.00">
                  <c:v>2.778835389519983E-3</c:v>
                </c:pt>
                <c:pt idx="109" formatCode="0.00">
                  <c:v>4.3415751280025915E-3</c:v>
                </c:pt>
                <c:pt idx="110" formatCode="0.00">
                  <c:v>6.7737664300773414E-3</c:v>
                </c:pt>
                <c:pt idx="111" formatCode="0.00">
                  <c:v>6.5009973120876497E-3</c:v>
                </c:pt>
                <c:pt idx="112" formatCode="0.00">
                  <c:v>6.0691128752706379E-3</c:v>
                </c:pt>
                <c:pt idx="113" formatCode="0.00">
                  <c:v>6.3475646832184479E-3</c:v>
                </c:pt>
                <c:pt idx="114" formatCode="0.00">
                  <c:v>1.0103822745534827E-2</c:v>
                </c:pt>
                <c:pt idx="115" formatCode="0.00">
                  <c:v>1.0052678535911758E-2</c:v>
                </c:pt>
                <c:pt idx="116" formatCode="0.00">
                  <c:v>7.4670546049678075E-3</c:v>
                </c:pt>
                <c:pt idx="117" formatCode="0.00">
                  <c:v>7.001074028402084E-3</c:v>
                </c:pt>
                <c:pt idx="118" formatCode="0.00">
                  <c:v>5.6770072681604561E-3</c:v>
                </c:pt>
                <c:pt idx="119" formatCode="0.00">
                  <c:v>7.6602660635438392E-3</c:v>
                </c:pt>
                <c:pt idx="120" formatCode="0.0000">
                  <c:v>5.4959184225892395E-4</c:v>
                </c:pt>
                <c:pt idx="121" formatCode="0.0000">
                  <c:v>3.4899323668508627E-4</c:v>
                </c:pt>
                <c:pt idx="122" formatCode="0.0000">
                  <c:v>6.0904636873020601E-5</c:v>
                </c:pt>
                <c:pt idx="123" formatCode="0.0000">
                  <c:v>0</c:v>
                </c:pt>
                <c:pt idx="124" formatCode="0.0000">
                  <c:v>0</c:v>
                </c:pt>
                <c:pt idx="125" formatCode="0.0000">
                  <c:v>8.7006624104315144E-6</c:v>
                </c:pt>
                <c:pt idx="126" formatCode="0.0000">
                  <c:v>2.0301545624340199E-4</c:v>
                </c:pt>
                <c:pt idx="127" formatCode="0.0000">
                  <c:v>5.3025703690240953E-4</c:v>
                </c:pt>
                <c:pt idx="128" formatCode="0.0000">
                  <c:v>3.8766284739811526E-4</c:v>
                </c:pt>
                <c:pt idx="129" formatCode="0.0000">
                  <c:v>4.9400427685894488E-4</c:v>
                </c:pt>
                <c:pt idx="130" formatCode="0.0000">
                  <c:v>6.6608404453192367E-4</c:v>
                </c:pt>
                <c:pt idx="131" formatCode="0.0000">
                  <c:v>1.0339287164396116E-3</c:v>
                </c:pt>
                <c:pt idx="132" formatCode="0.00">
                  <c:v>2.1505798067746533E-3</c:v>
                </c:pt>
                <c:pt idx="133" formatCode="0.00">
                  <c:v>2.6669804290700865E-3</c:v>
                </c:pt>
                <c:pt idx="134" formatCode="0.00">
                  <c:v>2.379364892601744E-3</c:v>
                </c:pt>
                <c:pt idx="135" formatCode="0.00">
                  <c:v>1.0654848282804514E-3</c:v>
                </c:pt>
                <c:pt idx="136" formatCode="0.00">
                  <c:v>3.4448497208821953E-3</c:v>
                </c:pt>
                <c:pt idx="137" formatCode="0.00">
                  <c:v>4.0919846779359659E-3</c:v>
                </c:pt>
                <c:pt idx="138" formatCode="0.00">
                  <c:v>8.628466094050281E-3</c:v>
                </c:pt>
                <c:pt idx="139" formatCode="0.00">
                  <c:v>6.3275418023035386E-3</c:v>
                </c:pt>
                <c:pt idx="140" formatCode="0.00">
                  <c:v>6.4778862872756273E-3</c:v>
                </c:pt>
                <c:pt idx="141" formatCode="0.00">
                  <c:v>5.7784575963185213E-3</c:v>
                </c:pt>
                <c:pt idx="142" formatCode="0.00">
                  <c:v>6.4517394203239594E-3</c:v>
                </c:pt>
                <c:pt idx="143" formatCode="0.00">
                  <c:v>7.5629812657698288E-3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6EF-4C3E-8192-C53BF1B5E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5887296"/>
        <c:axId val="1445893824"/>
      </c:lineChart>
      <c:catAx>
        <c:axId val="144588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5893824"/>
        <c:crosses val="autoZero"/>
        <c:auto val="1"/>
        <c:lblAlgn val="ctr"/>
        <c:lblOffset val="100"/>
        <c:noMultiLvlLbl val="0"/>
      </c:catAx>
      <c:valAx>
        <c:axId val="144589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ноќевања по глава на жител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588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>
        <c:manualLayout>
          <c:layoutTarget val="inner"/>
          <c:xMode val="edge"/>
          <c:yMode val="edge"/>
          <c:x val="8.2875979221122623E-2"/>
          <c:y val="6.2073162729658793E-2"/>
          <c:w val="0.88775741853556278"/>
          <c:h val="0.70935728346456672"/>
        </c:manualLayout>
      </c:layout>
      <c:lineChart>
        <c:grouping val="standard"/>
        <c:varyColors val="0"/>
        <c:ser>
          <c:idx val="8"/>
          <c:order val="0"/>
          <c:tx>
            <c:strRef>
              <c:f>'094 Sezonalnost'!$J$3</c:f>
              <c:strCache>
                <c:ptCount val="1"/>
                <c:pt idx="0">
                  <c:v>Скопски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Sezonalnost'!$A$4:$A$147</c:f>
              <c:strCache>
                <c:ptCount val="144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</c:strCache>
            </c:strRef>
          </c:cat>
          <c:val>
            <c:numRef>
              <c:f>'094 Sezonalnost'!$J$4:$J$147</c:f>
              <c:numCache>
                <c:formatCode>_(* #,##0.00_);_(* \(#,##0.00\);_(* "-"??_);_(@_)</c:formatCode>
                <c:ptCount val="144"/>
                <c:pt idx="0">
                  <c:v>2.3642308927052547E-2</c:v>
                </c:pt>
                <c:pt idx="1">
                  <c:v>2.6988340189773918E-2</c:v>
                </c:pt>
                <c:pt idx="2">
                  <c:v>3.5128363820499157E-2</c:v>
                </c:pt>
                <c:pt idx="3">
                  <c:v>4.6804722173497182E-2</c:v>
                </c:pt>
                <c:pt idx="4">
                  <c:v>5.8310634819244811E-2</c:v>
                </c:pt>
                <c:pt idx="5">
                  <c:v>4.9727121387130188E-2</c:v>
                </c:pt>
                <c:pt idx="6">
                  <c:v>4.3321341457360441E-2</c:v>
                </c:pt>
                <c:pt idx="7">
                  <c:v>4.7506362754799782E-2</c:v>
                </c:pt>
                <c:pt idx="8">
                  <c:v>4.9106566627723405E-2</c:v>
                </c:pt>
                <c:pt idx="9">
                  <c:v>5.2101777599793481E-2</c:v>
                </c:pt>
                <c:pt idx="10">
                  <c:v>4.1618539197548231E-2</c:v>
                </c:pt>
                <c:pt idx="11">
                  <c:v>3.1032702408414391E-2</c:v>
                </c:pt>
                <c:pt idx="12">
                  <c:v>2.1436966462661852E-2</c:v>
                </c:pt>
                <c:pt idx="13">
                  <c:v>3.0200723619016892E-2</c:v>
                </c:pt>
                <c:pt idx="14">
                  <c:v>3.7532386724652755E-2</c:v>
                </c:pt>
                <c:pt idx="15">
                  <c:v>4.3418787098643295E-2</c:v>
                </c:pt>
                <c:pt idx="16">
                  <c:v>5.7767711052803115E-2</c:v>
                </c:pt>
                <c:pt idx="17">
                  <c:v>5.4291179288298637E-2</c:v>
                </c:pt>
                <c:pt idx="18">
                  <c:v>4.7030297842640845E-2</c:v>
                </c:pt>
                <c:pt idx="19">
                  <c:v>4.4011377740320198E-2</c:v>
                </c:pt>
                <c:pt idx="20">
                  <c:v>6.0598977451926085E-2</c:v>
                </c:pt>
                <c:pt idx="21">
                  <c:v>6.6273032845982405E-2</c:v>
                </c:pt>
                <c:pt idx="22">
                  <c:v>4.746321822808814E-2</c:v>
                </c:pt>
                <c:pt idx="23">
                  <c:v>3.4775194155739403E-2</c:v>
                </c:pt>
                <c:pt idx="24" formatCode="0.00">
                  <c:v>2.8100364291269289E-2</c:v>
                </c:pt>
                <c:pt idx="25" formatCode="0.00">
                  <c:v>2.9868609553436207E-2</c:v>
                </c:pt>
                <c:pt idx="26" formatCode="0.00">
                  <c:v>4.3433342884040771E-2</c:v>
                </c:pt>
                <c:pt idx="27" formatCode="0.00">
                  <c:v>4.5211411730997506E-2</c:v>
                </c:pt>
                <c:pt idx="28" formatCode="0.00">
                  <c:v>5.8866194588842048E-2</c:v>
                </c:pt>
                <c:pt idx="29" formatCode="0.00">
                  <c:v>5.9738856371004054E-2</c:v>
                </c:pt>
                <c:pt idx="30" formatCode="0.00">
                  <c:v>4.9972575825795097E-2</c:v>
                </c:pt>
                <c:pt idx="31" formatCode="0.00">
                  <c:v>4.9176865457819983E-2</c:v>
                </c:pt>
                <c:pt idx="32" formatCode="0.00">
                  <c:v>6.2407596905570795E-2</c:v>
                </c:pt>
                <c:pt idx="33" formatCode="0.00">
                  <c:v>6.2874217183087056E-2</c:v>
                </c:pt>
                <c:pt idx="34" formatCode="0.00">
                  <c:v>4.7375874913020345E-2</c:v>
                </c:pt>
                <c:pt idx="35" formatCode="0.00">
                  <c:v>3.052024067782735E-2</c:v>
                </c:pt>
                <c:pt idx="36" formatCode="0.00">
                  <c:v>2.4213110537334718E-2</c:v>
                </c:pt>
                <c:pt idx="37" formatCode="0.00">
                  <c:v>3.0222025416195907E-2</c:v>
                </c:pt>
                <c:pt idx="38" formatCode="0.00">
                  <c:v>4.3452708488670812E-2</c:v>
                </c:pt>
                <c:pt idx="39" formatCode="0.00">
                  <c:v>5.7749725683512033E-2</c:v>
                </c:pt>
                <c:pt idx="40" formatCode="0.00">
                  <c:v>6.174644365360258E-2</c:v>
                </c:pt>
                <c:pt idx="41" formatCode="0.00">
                  <c:v>6.2529507337355558E-2</c:v>
                </c:pt>
                <c:pt idx="42" formatCode="0.00">
                  <c:v>5.5141684059037466E-2</c:v>
                </c:pt>
                <c:pt idx="43" formatCode="0.00">
                  <c:v>5.220478824720718E-2</c:v>
                </c:pt>
                <c:pt idx="44" formatCode="0.00">
                  <c:v>6.6166439290586632E-2</c:v>
                </c:pt>
                <c:pt idx="45" formatCode="0.00">
                  <c:v>6.5814793228859719E-2</c:v>
                </c:pt>
                <c:pt idx="46" formatCode="0.00">
                  <c:v>4.7063592585477668E-2</c:v>
                </c:pt>
                <c:pt idx="47" formatCode="0.00">
                  <c:v>3.8550827507838774E-2</c:v>
                </c:pt>
                <c:pt idx="48" formatCode="0.00">
                  <c:v>2.227489532839199E-2</c:v>
                </c:pt>
                <c:pt idx="49" formatCode="0.00">
                  <c:v>3.0103003986102071E-2</c:v>
                </c:pt>
                <c:pt idx="50" formatCode="0.00">
                  <c:v>4.5003124767261503E-2</c:v>
                </c:pt>
                <c:pt idx="51" formatCode="0.00">
                  <c:v>5.1115040006735252E-2</c:v>
                </c:pt>
                <c:pt idx="52" formatCode="0.00">
                  <c:v>7.0035262917593571E-2</c:v>
                </c:pt>
                <c:pt idx="53" formatCode="0.00">
                  <c:v>7.5083462047839694E-2</c:v>
                </c:pt>
                <c:pt idx="54" formatCode="0.00">
                  <c:v>5.799762323402078E-2</c:v>
                </c:pt>
                <c:pt idx="55" formatCode="0.00">
                  <c:v>5.869219585328813E-2</c:v>
                </c:pt>
                <c:pt idx="56" formatCode="0.00">
                  <c:v>6.7448020387082572E-2</c:v>
                </c:pt>
                <c:pt idx="57" formatCode="0.00">
                  <c:v>6.8058402385832661E-2</c:v>
                </c:pt>
                <c:pt idx="58" formatCode="0.00">
                  <c:v>4.6806746906804218E-2</c:v>
                </c:pt>
                <c:pt idx="59" formatCode="0.00">
                  <c:v>4.0103878273315137E-2</c:v>
                </c:pt>
                <c:pt idx="60" formatCode="0.00">
                  <c:v>3.008956166161765E-2</c:v>
                </c:pt>
                <c:pt idx="61" formatCode="0.00">
                  <c:v>3.5526716303250216E-2</c:v>
                </c:pt>
                <c:pt idx="62" formatCode="0.00">
                  <c:v>5.2620898579994302E-2</c:v>
                </c:pt>
                <c:pt idx="63" formatCode="0.00">
                  <c:v>5.9079130248521128E-2</c:v>
                </c:pt>
                <c:pt idx="64" formatCode="0.00">
                  <c:v>7.3348440119630293E-2</c:v>
                </c:pt>
                <c:pt idx="65" formatCode="0.00">
                  <c:v>6.7980538336288657E-2</c:v>
                </c:pt>
                <c:pt idx="66" formatCode="0.00">
                  <c:v>6.5023602340424508E-2</c:v>
                </c:pt>
                <c:pt idx="67" formatCode="0.00">
                  <c:v>7.7624401486198549E-2</c:v>
                </c:pt>
                <c:pt idx="68" formatCode="0.00">
                  <c:v>8.3290251613350019E-2</c:v>
                </c:pt>
                <c:pt idx="69" formatCode="0.00">
                  <c:v>8.3557599856984799E-2</c:v>
                </c:pt>
                <c:pt idx="70" formatCode="0.00">
                  <c:v>5.731076656472002E-2</c:v>
                </c:pt>
                <c:pt idx="71" formatCode="0.00">
                  <c:v>4.3977175546332577E-2</c:v>
                </c:pt>
                <c:pt idx="72" formatCode="0.00">
                  <c:v>3.6424185659277762E-2</c:v>
                </c:pt>
                <c:pt idx="73" formatCode="0.00">
                  <c:v>4.6397207745943303E-2</c:v>
                </c:pt>
                <c:pt idx="74" formatCode="0.00">
                  <c:v>6.1650535955874698E-2</c:v>
                </c:pt>
                <c:pt idx="75" formatCode="0.00">
                  <c:v>6.9593410024256105E-2</c:v>
                </c:pt>
                <c:pt idx="76" formatCode="0.00">
                  <c:v>8.211692563862405E-2</c:v>
                </c:pt>
                <c:pt idx="77" formatCode="0.00">
                  <c:v>7.2499339561468812E-2</c:v>
                </c:pt>
                <c:pt idx="78" formatCode="0.00">
                  <c:v>7.1700409071623561E-2</c:v>
                </c:pt>
                <c:pt idx="79" formatCode="0.00">
                  <c:v>7.2468919362456669E-2</c:v>
                </c:pt>
                <c:pt idx="80" formatCode="0.00">
                  <c:v>7.9460761945932101E-2</c:v>
                </c:pt>
                <c:pt idx="81" formatCode="0.00">
                  <c:v>7.6862236525052641E-2</c:v>
                </c:pt>
                <c:pt idx="82" formatCode="0.00">
                  <c:v>5.4131943610557412E-2</c:v>
                </c:pt>
                <c:pt idx="83" formatCode="0.00">
                  <c:v>4.4058054548220017E-2</c:v>
                </c:pt>
                <c:pt idx="84" formatCode="0.00">
                  <c:v>4.022417051491655E-2</c:v>
                </c:pt>
                <c:pt idx="85" formatCode="0.00">
                  <c:v>4.881939199245329E-2</c:v>
                </c:pt>
                <c:pt idx="86" formatCode="0.00">
                  <c:v>6.3782152406630141E-2</c:v>
                </c:pt>
                <c:pt idx="87" formatCode="0.00">
                  <c:v>8.0048377998527626E-2</c:v>
                </c:pt>
                <c:pt idx="88" formatCode="0.00">
                  <c:v>9.5427036226133674E-2</c:v>
                </c:pt>
                <c:pt idx="89" formatCode="0.00">
                  <c:v>8.5383343053550428E-2</c:v>
                </c:pt>
                <c:pt idx="90" formatCode="0.00">
                  <c:v>9.7104968783761819E-2</c:v>
                </c:pt>
                <c:pt idx="91" formatCode="0.00">
                  <c:v>0.11385083131758339</c:v>
                </c:pt>
                <c:pt idx="92" formatCode="0.00">
                  <c:v>0.12047013981177836</c:v>
                </c:pt>
                <c:pt idx="93" formatCode="0.00">
                  <c:v>8.8989384248149173E-2</c:v>
                </c:pt>
                <c:pt idx="94" formatCode="0.00">
                  <c:v>7.0062050041589788E-2</c:v>
                </c:pt>
                <c:pt idx="95" formatCode="0.00">
                  <c:v>5.6630622189502801E-2</c:v>
                </c:pt>
                <c:pt idx="96" formatCode="0.00">
                  <c:v>5.4881093342083111E-2</c:v>
                </c:pt>
                <c:pt idx="97" formatCode="0.00">
                  <c:v>5.4356423559099851E-2</c:v>
                </c:pt>
                <c:pt idx="98" formatCode="0.00">
                  <c:v>7.1699058289069278E-2</c:v>
                </c:pt>
                <c:pt idx="99" formatCode="0.00">
                  <c:v>9.5042900869113114E-2</c:v>
                </c:pt>
                <c:pt idx="100" formatCode="0.00">
                  <c:v>0.10890305972834469</c:v>
                </c:pt>
                <c:pt idx="101" formatCode="0.00">
                  <c:v>9.4041114455682834E-2</c:v>
                </c:pt>
                <c:pt idx="102" formatCode="0.00">
                  <c:v>0.1093611550977772</c:v>
                </c:pt>
                <c:pt idx="103" formatCode="0.00">
                  <c:v>0.10532864776270343</c:v>
                </c:pt>
                <c:pt idx="104" formatCode="0.00">
                  <c:v>0.10871126201311516</c:v>
                </c:pt>
                <c:pt idx="105" formatCode="0.00">
                  <c:v>0.10150061898353552</c:v>
                </c:pt>
                <c:pt idx="106" formatCode="0.00">
                  <c:v>7.4002215976908189E-2</c:v>
                </c:pt>
                <c:pt idx="107" formatCode="0.00">
                  <c:v>6.5357052845818414E-2</c:v>
                </c:pt>
                <c:pt idx="108" formatCode="0.00">
                  <c:v>4.7968253817863703E-2</c:v>
                </c:pt>
                <c:pt idx="109" formatCode="0.00">
                  <c:v>5.2039167941788138E-2</c:v>
                </c:pt>
                <c:pt idx="110" formatCode="0.00">
                  <c:v>7.0416708117983867E-2</c:v>
                </c:pt>
                <c:pt idx="111" formatCode="0.00">
                  <c:v>9.1063411830284879E-2</c:v>
                </c:pt>
                <c:pt idx="112" formatCode="0.00">
                  <c:v>9.3304151606021415E-2</c:v>
                </c:pt>
                <c:pt idx="113" formatCode="0.00">
                  <c:v>0.11640793149242112</c:v>
                </c:pt>
                <c:pt idx="114" formatCode="0.00">
                  <c:v>0.10766762517903021</c:v>
                </c:pt>
                <c:pt idx="115" formatCode="0.00">
                  <c:v>0.12233586462710395</c:v>
                </c:pt>
                <c:pt idx="116" formatCode="0.00">
                  <c:v>0.12113101300702857</c:v>
                </c:pt>
                <c:pt idx="117" formatCode="0.00">
                  <c:v>0.10769289074380244</c:v>
                </c:pt>
                <c:pt idx="118" formatCode="0.00">
                  <c:v>8.5062840196881914E-2</c:v>
                </c:pt>
                <c:pt idx="119" formatCode="0.00">
                  <c:v>7.1841054332017942E-2</c:v>
                </c:pt>
                <c:pt idx="120" formatCode="0.0000">
                  <c:v>1.6359662182280812E-2</c:v>
                </c:pt>
                <c:pt idx="121" formatCode="0.0000">
                  <c:v>1.5578052675743713E-2</c:v>
                </c:pt>
                <c:pt idx="122" formatCode="0.0000">
                  <c:v>6.7753991670565852E-3</c:v>
                </c:pt>
                <c:pt idx="123" formatCode="0.0000">
                  <c:v>3.4657638601552198E-4</c:v>
                </c:pt>
                <c:pt idx="124" formatCode="0.0000">
                  <c:v>4.8578698458242621E-4</c:v>
                </c:pt>
                <c:pt idx="125" formatCode="0.0000">
                  <c:v>1.5521014999941996E-3</c:v>
                </c:pt>
                <c:pt idx="126" formatCode="0.0000">
                  <c:v>3.8640608504994182E-3</c:v>
                </c:pt>
                <c:pt idx="127" formatCode="0.0000">
                  <c:v>5.2846856740693194E-3</c:v>
                </c:pt>
                <c:pt idx="128" formatCode="0.0000">
                  <c:v>8.0824320091569639E-3</c:v>
                </c:pt>
                <c:pt idx="129" formatCode="0.0000">
                  <c:v>8.5865870588280793E-3</c:v>
                </c:pt>
                <c:pt idx="130" formatCode="0.0000">
                  <c:v>6.6328049775522908E-3</c:v>
                </c:pt>
                <c:pt idx="131" formatCode="0.0000">
                  <c:v>5.8869648609247453E-3</c:v>
                </c:pt>
                <c:pt idx="132" formatCode="0.00">
                  <c:v>2.7286341014189294E-2</c:v>
                </c:pt>
                <c:pt idx="133" formatCode="0.00">
                  <c:v>2.7513686003621047E-2</c:v>
                </c:pt>
                <c:pt idx="134" formatCode="0.00">
                  <c:v>3.640649943081381E-2</c:v>
                </c:pt>
                <c:pt idx="135" formatCode="0.00">
                  <c:v>2.8428008243727008E-2</c:v>
                </c:pt>
                <c:pt idx="136" formatCode="0.00">
                  <c:v>4.8661712303153012E-2</c:v>
                </c:pt>
                <c:pt idx="137" formatCode="0.00">
                  <c:v>5.7103130606401577E-2</c:v>
                </c:pt>
                <c:pt idx="138" formatCode="0.00">
                  <c:v>7.0366569084046801E-2</c:v>
                </c:pt>
                <c:pt idx="139" formatCode="0.00">
                  <c:v>8.1018835038146178E-2</c:v>
                </c:pt>
                <c:pt idx="140" formatCode="0.00">
                  <c:v>7.1420922658223057E-2</c:v>
                </c:pt>
                <c:pt idx="141" formatCode="0.00">
                  <c:v>8.2802998976947553E-2</c:v>
                </c:pt>
                <c:pt idx="142" formatCode="0.00">
                  <c:v>5.7177264842085844E-2</c:v>
                </c:pt>
                <c:pt idx="143" formatCode="0.00">
                  <c:v>4.6241641364926596E-2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563-4854-A3AE-B5F2B8E0B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5894912"/>
        <c:axId val="1445895456"/>
      </c:lineChart>
      <c:catAx>
        <c:axId val="144589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5895456"/>
        <c:crosses val="autoZero"/>
        <c:auto val="1"/>
        <c:lblAlgn val="ctr"/>
        <c:lblOffset val="100"/>
        <c:noMultiLvlLbl val="0"/>
      </c:catAx>
      <c:valAx>
        <c:axId val="144589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ноќевања по глава на жител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589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050248454927183E-2"/>
          <c:y val="5.762738187837553E-2"/>
          <c:w val="0.92644109873626879"/>
          <c:h val="0.830000116481181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'CSI 094 Finalni'!$Q$18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'CSI 094 Finalni'!$A$19:$A$27</c:f>
              <c:strCache>
                <c:ptCount val="9"/>
                <c:pt idx="0">
                  <c:v>Република Македонија</c:v>
                </c:pt>
                <c:pt idx="1">
                  <c:v>Вардарски регион</c:v>
                </c:pt>
                <c:pt idx="2">
                  <c:v>Источен регион</c:v>
                </c:pt>
                <c:pt idx="3">
                  <c:v>Југозападен регион</c:v>
                </c:pt>
                <c:pt idx="4">
                  <c:v>Југоисточен регион</c:v>
                </c:pt>
                <c:pt idx="5">
                  <c:v>Пелагониски регион</c:v>
                </c:pt>
                <c:pt idx="6">
                  <c:v>Полошки регион</c:v>
                </c:pt>
                <c:pt idx="7">
                  <c:v>Североисточен регион</c:v>
                </c:pt>
                <c:pt idx="8">
                  <c:v>Скопски регион</c:v>
                </c:pt>
              </c:strCache>
            </c:strRef>
          </c:cat>
          <c:val>
            <c:numRef>
              <c:f>'CSI 094 Finalni'!$Q$19:$Q$27</c:f>
              <c:numCache>
                <c:formatCode>0.0</c:formatCode>
                <c:ptCount val="9"/>
                <c:pt idx="0">
                  <c:v>1.2596105107330324</c:v>
                </c:pt>
                <c:pt idx="1">
                  <c:v>0.15401306209541385</c:v>
                </c:pt>
                <c:pt idx="2">
                  <c:v>0.31140088129185139</c:v>
                </c:pt>
                <c:pt idx="3">
                  <c:v>6.8724675588225344</c:v>
                </c:pt>
                <c:pt idx="4">
                  <c:v>3.0884713620465405</c:v>
                </c:pt>
                <c:pt idx="5">
                  <c:v>0.49999287177269508</c:v>
                </c:pt>
                <c:pt idx="6">
                  <c:v>0.27391553237501592</c:v>
                </c:pt>
                <c:pt idx="7">
                  <c:v>5.7026316821586855E-2</c:v>
                </c:pt>
                <c:pt idx="8">
                  <c:v>0.63442760956628175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08-4B5D-8340-4C036BE71B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41861472"/>
        <c:axId val="1441856576"/>
      </c:barChart>
      <c:catAx>
        <c:axId val="144186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1856576"/>
        <c:crosses val="autoZero"/>
        <c:auto val="1"/>
        <c:lblAlgn val="ctr"/>
        <c:lblOffset val="100"/>
        <c:noMultiLvlLbl val="0"/>
      </c:catAx>
      <c:valAx>
        <c:axId val="144185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ноќевања на</a:t>
                </a:r>
                <a:r>
                  <a:rPr lang="mk-MK" baseline="0"/>
                  <a:t> жител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186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'CSI 094 Finalni'!$Q$30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'CSI 094 Finalni'!$A$31:$A$39</c:f>
              <c:strCache>
                <c:ptCount val="9"/>
                <c:pt idx="0">
                  <c:v>Република Македонија</c:v>
                </c:pt>
                <c:pt idx="1">
                  <c:v>Вардарски регион</c:v>
                </c:pt>
                <c:pt idx="2">
                  <c:v>Источен регион</c:v>
                </c:pt>
                <c:pt idx="3">
                  <c:v>Југозападен регион</c:v>
                </c:pt>
                <c:pt idx="4">
                  <c:v>Југоисточен регион</c:v>
                </c:pt>
                <c:pt idx="5">
                  <c:v>Пелагониски регион</c:v>
                </c:pt>
                <c:pt idx="6">
                  <c:v>Полошки регион</c:v>
                </c:pt>
                <c:pt idx="7">
                  <c:v>Североисточен регион</c:v>
                </c:pt>
                <c:pt idx="8">
                  <c:v>Скопски регион</c:v>
                </c:pt>
              </c:strCache>
            </c:strRef>
          </c:cat>
          <c:val>
            <c:numRef>
              <c:f>'CSI 094 Finalni'!$Q$31:$Q$39</c:f>
              <c:numCache>
                <c:formatCode>0.00</c:formatCode>
                <c:ptCount val="9"/>
                <c:pt idx="0" formatCode="0.0">
                  <c:v>0.3824565950151167</c:v>
                </c:pt>
                <c:pt idx="1">
                  <c:v>0.10050316460258647</c:v>
                </c:pt>
                <c:pt idx="2">
                  <c:v>0.15143043518777374</c:v>
                </c:pt>
                <c:pt idx="3">
                  <c:v>1.5852095288560186</c:v>
                </c:pt>
                <c:pt idx="4">
                  <c:v>0.82006510004245659</c:v>
                </c:pt>
                <c:pt idx="5">
                  <c:v>0.1998897500843507</c:v>
                </c:pt>
                <c:pt idx="6">
                  <c:v>0.14066276555145657</c:v>
                </c:pt>
                <c:pt idx="7">
                  <c:v>3.372292165091318E-2</c:v>
                </c:pt>
                <c:pt idx="8">
                  <c:v>0.29697351101387626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62-4C17-BE85-FF683249F5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41853856"/>
        <c:axId val="1441857664"/>
      </c:barChart>
      <c:catAx>
        <c:axId val="144185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1857664"/>
        <c:crosses val="autoZero"/>
        <c:auto val="1"/>
        <c:lblAlgn val="ctr"/>
        <c:lblOffset val="100"/>
        <c:noMultiLvlLbl val="0"/>
      </c:catAx>
      <c:valAx>
        <c:axId val="144185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туристи</a:t>
                </a:r>
                <a:r>
                  <a:rPr lang="mk-MK" baseline="0"/>
                  <a:t> на жител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185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'094 Sezonalnost'!$C$3</c:f>
              <c:strCache>
                <c:ptCount val="1"/>
                <c:pt idx="0">
                  <c:v>Вардарски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Sezonalnost'!$A$4:$A$147</c:f>
              <c:strCache>
                <c:ptCount val="144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</c:strCache>
            </c:strRef>
          </c:cat>
          <c:val>
            <c:numRef>
              <c:f>'094 Sezonalnost'!$C$4:$C$147</c:f>
              <c:numCache>
                <c:formatCode>_(* #,##0.00_);_(* \(#,##0.00\);_(* "-"??_);_(@_)</c:formatCode>
                <c:ptCount val="144"/>
                <c:pt idx="0">
                  <c:v>4.0031193137509751E-3</c:v>
                </c:pt>
                <c:pt idx="1">
                  <c:v>8.6365999480114367E-3</c:v>
                </c:pt>
                <c:pt idx="2">
                  <c:v>8.0907200415908497E-3</c:v>
                </c:pt>
                <c:pt idx="3">
                  <c:v>1.0391213932934754E-2</c:v>
                </c:pt>
                <c:pt idx="4">
                  <c:v>1.100207954250065E-2</c:v>
                </c:pt>
                <c:pt idx="5">
                  <c:v>1.2223810761632441E-2</c:v>
                </c:pt>
                <c:pt idx="6">
                  <c:v>2.3154406030673251E-2</c:v>
                </c:pt>
                <c:pt idx="7">
                  <c:v>1.0976085261242526E-2</c:v>
                </c:pt>
                <c:pt idx="8">
                  <c:v>1.6564855731739016E-2</c:v>
                </c:pt>
                <c:pt idx="9">
                  <c:v>1.0917598128411749E-2</c:v>
                </c:pt>
                <c:pt idx="10">
                  <c:v>6.4985703145308028E-3</c:v>
                </c:pt>
                <c:pt idx="11">
                  <c:v>8.4026514166883285E-3</c:v>
                </c:pt>
                <c:pt idx="12">
                  <c:v>4.5524309981530139E-3</c:v>
                </c:pt>
                <c:pt idx="13">
                  <c:v>1.0613667698551026E-2</c:v>
                </c:pt>
                <c:pt idx="14">
                  <c:v>9.9763273588096037E-3</c:v>
                </c:pt>
                <c:pt idx="15">
                  <c:v>1.0353528784370854E-2</c:v>
                </c:pt>
                <c:pt idx="16">
                  <c:v>9.2284279805416088E-3</c:v>
                </c:pt>
                <c:pt idx="17">
                  <c:v>1.84308420696652E-2</c:v>
                </c:pt>
                <c:pt idx="18">
                  <c:v>2.2254884108113732E-2</c:v>
                </c:pt>
                <c:pt idx="19">
                  <c:v>1.1868837959470357E-2</c:v>
                </c:pt>
                <c:pt idx="20">
                  <c:v>1.6362737701932834E-2</c:v>
                </c:pt>
                <c:pt idx="21">
                  <c:v>1.0184438490153743E-2</c:v>
                </c:pt>
                <c:pt idx="22">
                  <c:v>6.4839624359407924E-3</c:v>
                </c:pt>
                <c:pt idx="23">
                  <c:v>7.1668270856637441E-3</c:v>
                </c:pt>
                <c:pt idx="24" formatCode="0.00">
                  <c:v>4.7149536970707371E-3</c:v>
                </c:pt>
                <c:pt idx="25" formatCode="0.00">
                  <c:v>6.720762728421272E-3</c:v>
                </c:pt>
                <c:pt idx="26" formatCode="0.00">
                  <c:v>6.2714094064628733E-3</c:v>
                </c:pt>
                <c:pt idx="27" formatCode="0.00">
                  <c:v>9.3712960912773358E-3</c:v>
                </c:pt>
                <c:pt idx="28" formatCode="0.00">
                  <c:v>2.4623259569923284E-2</c:v>
                </c:pt>
                <c:pt idx="29" formatCode="0.00">
                  <c:v>2.0995871159331572E-2</c:v>
                </c:pt>
                <c:pt idx="30" formatCode="0.00">
                  <c:v>2.0715839378980683E-2</c:v>
                </c:pt>
                <c:pt idx="31" formatCode="0.00">
                  <c:v>2.0826549617724059E-2</c:v>
                </c:pt>
                <c:pt idx="32" formatCode="0.00">
                  <c:v>1.7335920913815334E-2</c:v>
                </c:pt>
                <c:pt idx="33" formatCode="0.00">
                  <c:v>1.4509553642366854E-2</c:v>
                </c:pt>
                <c:pt idx="34" formatCode="0.00">
                  <c:v>1.3233129713325605E-2</c:v>
                </c:pt>
                <c:pt idx="35" formatCode="0.00">
                  <c:v>9.9313596519791086E-3</c:v>
                </c:pt>
                <c:pt idx="36" formatCode="0.00">
                  <c:v>8.2191602247396068E-3</c:v>
                </c:pt>
                <c:pt idx="37" formatCode="0.00">
                  <c:v>1.46784685377586E-2</c:v>
                </c:pt>
                <c:pt idx="38" formatCode="0.00">
                  <c:v>1.1699756227920376E-2</c:v>
                </c:pt>
                <c:pt idx="39" formatCode="0.00">
                  <c:v>1.4313462215327658E-2</c:v>
                </c:pt>
                <c:pt idx="40" formatCode="0.00">
                  <c:v>1.6464392329652851E-2</c:v>
                </c:pt>
                <c:pt idx="41" formatCode="0.00">
                  <c:v>2.0362138415611842E-2</c:v>
                </c:pt>
                <c:pt idx="42" formatCode="0.00">
                  <c:v>2.2832449062064112E-2</c:v>
                </c:pt>
                <c:pt idx="43" formatCode="0.00">
                  <c:v>2.1594034753816271E-2</c:v>
                </c:pt>
                <c:pt idx="44" formatCode="0.00">
                  <c:v>1.9267119448319017E-2</c:v>
                </c:pt>
                <c:pt idx="45" formatCode="0.00">
                  <c:v>1.8471927103023034E-2</c:v>
                </c:pt>
                <c:pt idx="46" formatCode="0.00">
                  <c:v>1.6881542412431071E-2</c:v>
                </c:pt>
                <c:pt idx="47" formatCode="0.00">
                  <c:v>1.6229745408090104E-2</c:v>
                </c:pt>
                <c:pt idx="48" formatCode="0.00">
                  <c:v>1.2331019364267446E-2</c:v>
                </c:pt>
                <c:pt idx="49" formatCode="0.00">
                  <c:v>1.5129965029490057E-2</c:v>
                </c:pt>
                <c:pt idx="50" formatCode="0.00">
                  <c:v>1.929902395740905E-2</c:v>
                </c:pt>
                <c:pt idx="51" formatCode="0.00">
                  <c:v>1.8163787254032046E-2</c:v>
                </c:pt>
                <c:pt idx="52" formatCode="0.00">
                  <c:v>2.0584320684795657E-2</c:v>
                </c:pt>
                <c:pt idx="53" formatCode="0.00">
                  <c:v>2.1262852967273867E-2</c:v>
                </c:pt>
                <c:pt idx="54" formatCode="0.00">
                  <c:v>2.6390991179080329E-2</c:v>
                </c:pt>
                <c:pt idx="55" formatCode="0.00">
                  <c:v>2.9777128242601387E-2</c:v>
                </c:pt>
                <c:pt idx="56" formatCode="0.00">
                  <c:v>1.9873166657967536E-2</c:v>
                </c:pt>
                <c:pt idx="57" formatCode="0.00">
                  <c:v>5.3193016336969573E-2</c:v>
                </c:pt>
                <c:pt idx="58" formatCode="0.00">
                  <c:v>1.1639438384049272E-2</c:v>
                </c:pt>
                <c:pt idx="59" formatCode="0.00">
                  <c:v>1.1124014823320632E-2</c:v>
                </c:pt>
                <c:pt idx="60" formatCode="0.00">
                  <c:v>1.020161263953648E-2</c:v>
                </c:pt>
                <c:pt idx="61" formatCode="0.00">
                  <c:v>9.7373084745319364E-3</c:v>
                </c:pt>
                <c:pt idx="62" formatCode="0.00">
                  <c:v>1.287626620977393E-2</c:v>
                </c:pt>
                <c:pt idx="63" formatCode="0.00">
                  <c:v>1.4746561860355618E-2</c:v>
                </c:pt>
                <c:pt idx="64" formatCode="0.00">
                  <c:v>2.2175428500428338E-2</c:v>
                </c:pt>
                <c:pt idx="65" formatCode="0.00">
                  <c:v>2.9918190914025256E-2</c:v>
                </c:pt>
                <c:pt idx="66" formatCode="0.00">
                  <c:v>3.8380297808615134E-2</c:v>
                </c:pt>
                <c:pt idx="67" formatCode="0.00">
                  <c:v>3.9786289294192277E-2</c:v>
                </c:pt>
                <c:pt idx="68" formatCode="0.00">
                  <c:v>3.1448432809955726E-2</c:v>
                </c:pt>
                <c:pt idx="69" formatCode="0.00">
                  <c:v>1.8879522878424242E-2</c:v>
                </c:pt>
                <c:pt idx="70" formatCode="0.00">
                  <c:v>1.7872440605034103E-2</c:v>
                </c:pt>
                <c:pt idx="71" formatCode="0.00">
                  <c:v>1.317708299273462E-2</c:v>
                </c:pt>
                <c:pt idx="72" formatCode="0.00">
                  <c:v>1.3882061466464793E-2</c:v>
                </c:pt>
                <c:pt idx="73" formatCode="0.00">
                  <c:v>1.1299657208774931E-2</c:v>
                </c:pt>
                <c:pt idx="74" formatCode="0.00">
                  <c:v>1.7041246370542239E-2</c:v>
                </c:pt>
                <c:pt idx="75" formatCode="0.00">
                  <c:v>1.7283756415046109E-2</c:v>
                </c:pt>
                <c:pt idx="76" formatCode="0.00">
                  <c:v>2.0370843738325109E-2</c:v>
                </c:pt>
                <c:pt idx="77" formatCode="0.00">
                  <c:v>4.2177084767092039E-2</c:v>
                </c:pt>
                <c:pt idx="78" formatCode="0.00">
                  <c:v>5.1766063013285617E-2</c:v>
                </c:pt>
                <c:pt idx="79" formatCode="0.00">
                  <c:v>3.0746341047774479E-2</c:v>
                </c:pt>
                <c:pt idx="80" formatCode="0.00">
                  <c:v>2.3687332455053712E-2</c:v>
                </c:pt>
                <c:pt idx="81" formatCode="0.00">
                  <c:v>1.5809033171441493E-2</c:v>
                </c:pt>
                <c:pt idx="82" formatCode="0.00">
                  <c:v>1.7867091386960826E-2</c:v>
                </c:pt>
                <c:pt idx="83" formatCode="0.00">
                  <c:v>1.101126688558114E-2</c:v>
                </c:pt>
                <c:pt idx="84" formatCode="0.00">
                  <c:v>1.7024742362839823E-2</c:v>
                </c:pt>
                <c:pt idx="85" formatCode="0.00">
                  <c:v>1.4062489737206812E-2</c:v>
                </c:pt>
                <c:pt idx="86" formatCode="0.00">
                  <c:v>1.1159350800333664E-2</c:v>
                </c:pt>
                <c:pt idx="87" formatCode="0.00">
                  <c:v>1.7307174431359155E-2</c:v>
                </c:pt>
                <c:pt idx="88" formatCode="0.00">
                  <c:v>2.1589632772629049E-2</c:v>
                </c:pt>
                <c:pt idx="89" formatCode="0.00">
                  <c:v>4.7783565080887228E-2</c:v>
                </c:pt>
                <c:pt idx="90" formatCode="0.00">
                  <c:v>6.078857660805654E-2</c:v>
                </c:pt>
                <c:pt idx="91" formatCode="0.00">
                  <c:v>4.2995356291338528E-2</c:v>
                </c:pt>
                <c:pt idx="92" formatCode="0.00">
                  <c:v>2.4276021517382708E-2</c:v>
                </c:pt>
                <c:pt idx="93" formatCode="0.00">
                  <c:v>2.2798179298386196E-2</c:v>
                </c:pt>
                <c:pt idx="94" formatCode="0.00">
                  <c:v>1.5540331956203324E-2</c:v>
                </c:pt>
                <c:pt idx="95" formatCode="0.00">
                  <c:v>1.4620785686605495E-2</c:v>
                </c:pt>
                <c:pt idx="96" formatCode="0.00">
                  <c:v>1.6550236150030918E-2</c:v>
                </c:pt>
                <c:pt idx="97" formatCode="0.00">
                  <c:v>1.2570548999486916E-2</c:v>
                </c:pt>
                <c:pt idx="98" formatCode="0.00">
                  <c:v>1.6208180394942838E-2</c:v>
                </c:pt>
                <c:pt idx="99" formatCode="0.00">
                  <c:v>1.9312994171896174E-2</c:v>
                </c:pt>
                <c:pt idx="100" formatCode="0.00">
                  <c:v>2.4871400192077463E-2</c:v>
                </c:pt>
                <c:pt idx="101" formatCode="0.00">
                  <c:v>5.097288550341398E-2</c:v>
                </c:pt>
                <c:pt idx="102" formatCode="0.00">
                  <c:v>5.7985028482719608E-2</c:v>
                </c:pt>
                <c:pt idx="103" formatCode="0.00">
                  <c:v>3.7487995158595466E-2</c:v>
                </c:pt>
                <c:pt idx="104" formatCode="0.00">
                  <c:v>2.5943613424372788E-2</c:v>
                </c:pt>
                <c:pt idx="105" formatCode="0.00">
                  <c:v>2.2963781557932404E-2</c:v>
                </c:pt>
                <c:pt idx="106" formatCode="0.00">
                  <c:v>2.1187722829590454E-2</c:v>
                </c:pt>
                <c:pt idx="107" formatCode="0.00">
                  <c:v>1.3958506005709699E-2</c:v>
                </c:pt>
                <c:pt idx="108" formatCode="0.00">
                  <c:v>1.9611596651968422E-2</c:v>
                </c:pt>
                <c:pt idx="109" formatCode="0.00">
                  <c:v>1.6647743775248858E-2</c:v>
                </c:pt>
                <c:pt idx="110" formatCode="0.00">
                  <c:v>1.9763419850553163E-2</c:v>
                </c:pt>
                <c:pt idx="111" formatCode="0.00">
                  <c:v>2.2199192036543185E-2</c:v>
                </c:pt>
                <c:pt idx="112" formatCode="0.00">
                  <c:v>2.8793599662028359E-2</c:v>
                </c:pt>
                <c:pt idx="113" formatCode="0.00">
                  <c:v>4.3817495313283869E-2</c:v>
                </c:pt>
                <c:pt idx="114" formatCode="0.00">
                  <c:v>5.5686108837430359E-2</c:v>
                </c:pt>
                <c:pt idx="115" formatCode="0.00">
                  <c:v>3.6470572703509098E-2</c:v>
                </c:pt>
                <c:pt idx="116" formatCode="0.00">
                  <c:v>2.6285216381063025E-2</c:v>
                </c:pt>
                <c:pt idx="117" formatCode="0.00">
                  <c:v>2.1156232672352334E-2</c:v>
                </c:pt>
                <c:pt idx="118" formatCode="0.00">
                  <c:v>1.5631188445594486E-2</c:v>
                </c:pt>
                <c:pt idx="119" formatCode="0.00">
                  <c:v>1.4680643202281308E-2</c:v>
                </c:pt>
                <c:pt idx="120" formatCode="0.0000">
                  <c:v>1.176039535809993E-3</c:v>
                </c:pt>
                <c:pt idx="121" formatCode="0.0000">
                  <c:v>1.1538045096500013E-3</c:v>
                </c:pt>
                <c:pt idx="122" formatCode="0.0000">
                  <c:v>1.8803098209210328E-4</c:v>
                </c:pt>
                <c:pt idx="123" formatCode="0.0000">
                  <c:v>1.9334805356514475E-6</c:v>
                </c:pt>
                <c:pt idx="124" formatCode="0.0000">
                  <c:v>0</c:v>
                </c:pt>
                <c:pt idx="125" formatCode="0.0000">
                  <c:v>0</c:v>
                </c:pt>
                <c:pt idx="126" formatCode="0.0000">
                  <c:v>0</c:v>
                </c:pt>
                <c:pt idx="127" formatCode="0.0000">
                  <c:v>9.0631900108661609E-4</c:v>
                </c:pt>
                <c:pt idx="128" formatCode="0.0000">
                  <c:v>6.1581355060498608E-4</c:v>
                </c:pt>
                <c:pt idx="129" formatCode="0.0000">
                  <c:v>5.1527256275111079E-4</c:v>
                </c:pt>
                <c:pt idx="130" formatCode="0.0000">
                  <c:v>3.3207528199813614E-4</c:v>
                </c:pt>
                <c:pt idx="131" formatCode="0.0000">
                  <c:v>5.5007521239283685E-4</c:v>
                </c:pt>
                <c:pt idx="132" formatCode="0.00">
                  <c:v>3.6836262452963481E-3</c:v>
                </c:pt>
                <c:pt idx="133" formatCode="0.00">
                  <c:v>4.3756577904009459E-3</c:v>
                </c:pt>
                <c:pt idx="134" formatCode="0.00">
                  <c:v>4.743299548737763E-3</c:v>
                </c:pt>
                <c:pt idx="135" formatCode="0.00">
                  <c:v>4.4837877193235395E-3</c:v>
                </c:pt>
                <c:pt idx="136" formatCode="0.00">
                  <c:v>9.6812329695361941E-3</c:v>
                </c:pt>
                <c:pt idx="137" formatCode="0.00">
                  <c:v>2.1150214097259267E-2</c:v>
                </c:pt>
                <c:pt idx="138" formatCode="0.00">
                  <c:v>1.961476910655844E-2</c:v>
                </c:pt>
                <c:pt idx="139" formatCode="0.00">
                  <c:v>4.5508282752555473E-2</c:v>
                </c:pt>
                <c:pt idx="140" formatCode="0.00">
                  <c:v>1.1029252750104525E-2</c:v>
                </c:pt>
                <c:pt idx="141" formatCode="0.00">
                  <c:v>1.2067300067761423E-2</c:v>
                </c:pt>
                <c:pt idx="142" formatCode="0.00">
                  <c:v>9.3063825492712051E-3</c:v>
                </c:pt>
                <c:pt idx="143" formatCode="0.00">
                  <c:v>8.3692564986087275E-3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64-5D46-BC78-4480F2DD9EE8}"/>
            </c:ext>
          </c:extLst>
        </c:ser>
        <c:ser>
          <c:idx val="2"/>
          <c:order val="1"/>
          <c:tx>
            <c:strRef>
              <c:f>'094 Sezonalnost'!$D$3</c:f>
              <c:strCache>
                <c:ptCount val="1"/>
                <c:pt idx="0">
                  <c:v>Источен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Sezonalnost'!$A$4:$A$147</c:f>
              <c:strCache>
                <c:ptCount val="144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</c:strCache>
            </c:strRef>
          </c:cat>
          <c:val>
            <c:numRef>
              <c:f>'094 Sezonalnost'!$D$4:$D$147</c:f>
              <c:numCache>
                <c:formatCode>_(* #,##0.00_);_(* \(#,##0.00\);_(* "-"??_);_(@_)</c:formatCode>
                <c:ptCount val="144"/>
                <c:pt idx="0">
                  <c:v>1.026183254959793E-2</c:v>
                </c:pt>
                <c:pt idx="1">
                  <c:v>8.8928462116363832E-3</c:v>
                </c:pt>
                <c:pt idx="2">
                  <c:v>9.7331589637997713E-3</c:v>
                </c:pt>
                <c:pt idx="3">
                  <c:v>1.2766075850747099E-2</c:v>
                </c:pt>
                <c:pt idx="4">
                  <c:v>1.352847881131918E-2</c:v>
                </c:pt>
                <c:pt idx="5">
                  <c:v>1.3790033111661427E-2</c:v>
                </c:pt>
                <c:pt idx="6">
                  <c:v>1.3010935195748351E-2</c:v>
                </c:pt>
                <c:pt idx="7">
                  <c:v>1.2677036088928463E-2</c:v>
                </c:pt>
                <c:pt idx="8">
                  <c:v>1.4591390968029161E-2</c:v>
                </c:pt>
                <c:pt idx="9">
                  <c:v>1.2983110270180027E-2</c:v>
                </c:pt>
                <c:pt idx="10">
                  <c:v>1.2092712651993655E-2</c:v>
                </c:pt>
                <c:pt idx="11">
                  <c:v>8.6201619410668073E-3</c:v>
                </c:pt>
                <c:pt idx="12">
                  <c:v>1.3206388206388206E-2</c:v>
                </c:pt>
                <c:pt idx="13">
                  <c:v>9.1858387312932759E-3</c:v>
                </c:pt>
                <c:pt idx="14">
                  <c:v>1.3083538083538083E-2</c:v>
                </c:pt>
                <c:pt idx="15">
                  <c:v>1.074938574938575E-2</c:v>
                </c:pt>
                <c:pt idx="16">
                  <c:v>1.133013178467724E-2</c:v>
                </c:pt>
                <c:pt idx="17">
                  <c:v>1.3641947732856824E-2</c:v>
                </c:pt>
                <c:pt idx="18">
                  <c:v>1.6629439356712083E-2</c:v>
                </c:pt>
                <c:pt idx="19">
                  <c:v>1.7277194549921823E-2</c:v>
                </c:pt>
                <c:pt idx="20">
                  <c:v>1.6344650435559528E-2</c:v>
                </c:pt>
                <c:pt idx="21">
                  <c:v>1.4233861961134688E-2</c:v>
                </c:pt>
                <c:pt idx="22">
                  <c:v>1.3686620504802323E-2</c:v>
                </c:pt>
                <c:pt idx="23">
                  <c:v>1.1743354925173108E-2</c:v>
                </c:pt>
                <c:pt idx="24" formatCode="0.00">
                  <c:v>1.5306551069442344E-2</c:v>
                </c:pt>
                <c:pt idx="25" formatCode="0.00">
                  <c:v>1.0501201337433002E-2</c:v>
                </c:pt>
                <c:pt idx="26" formatCode="0.00">
                  <c:v>1.4673678668839715E-2</c:v>
                </c:pt>
                <c:pt idx="27" formatCode="0.00">
                  <c:v>1.8269290006776774E-2</c:v>
                </c:pt>
                <c:pt idx="28" formatCode="0.00">
                  <c:v>1.9456625837995865E-2</c:v>
                </c:pt>
                <c:pt idx="29" formatCode="0.00">
                  <c:v>1.8991772658792167E-2</c:v>
                </c:pt>
                <c:pt idx="30" formatCode="0.00">
                  <c:v>1.8890961125952808E-2</c:v>
                </c:pt>
                <c:pt idx="31" formatCode="0.00">
                  <c:v>2.1248830866251098E-2</c:v>
                </c:pt>
                <c:pt idx="32" formatCode="0.00">
                  <c:v>2.1405648806223431E-2</c:v>
                </c:pt>
                <c:pt idx="33" formatCode="0.00">
                  <c:v>2.0688766794921338E-2</c:v>
                </c:pt>
                <c:pt idx="34" formatCode="0.00">
                  <c:v>1.5541777979400843E-2</c:v>
                </c:pt>
                <c:pt idx="35" formatCode="0.00">
                  <c:v>1.4253630615342395E-2</c:v>
                </c:pt>
                <c:pt idx="36" formatCode="0.00">
                  <c:v>1.7821426163561589E-2</c:v>
                </c:pt>
                <c:pt idx="37" formatCode="0.00">
                  <c:v>1.2658156729667169E-2</c:v>
                </c:pt>
                <c:pt idx="38" formatCode="0.00">
                  <c:v>1.3652605793649009E-2</c:v>
                </c:pt>
                <c:pt idx="39" formatCode="0.00">
                  <c:v>1.524260062476122E-2</c:v>
                </c:pt>
                <c:pt idx="40" formatCode="0.00">
                  <c:v>2.8209766950580938E-2</c:v>
                </c:pt>
                <c:pt idx="41" formatCode="0.00">
                  <c:v>2.1973391464593119E-2</c:v>
                </c:pt>
                <c:pt idx="42" formatCode="0.00">
                  <c:v>2.4198260556891477E-2</c:v>
                </c:pt>
                <c:pt idx="43" formatCode="0.00">
                  <c:v>2.3855540822976831E-2</c:v>
                </c:pt>
                <c:pt idx="44" formatCode="0.00">
                  <c:v>2.4849989886958673E-2</c:v>
                </c:pt>
                <c:pt idx="45" formatCode="0.00">
                  <c:v>2.2439715036968785E-2</c:v>
                </c:pt>
                <c:pt idx="46" formatCode="0.00">
                  <c:v>1.7349484234892239E-2</c:v>
                </c:pt>
                <c:pt idx="47" formatCode="0.00">
                  <c:v>1.4967301166370767E-2</c:v>
                </c:pt>
                <c:pt idx="48" formatCode="0.00">
                  <c:v>2.1920850454594135E-2</c:v>
                </c:pt>
                <c:pt idx="49" formatCode="0.00">
                  <c:v>1.9886027360197508E-2</c:v>
                </c:pt>
                <c:pt idx="50" formatCode="0.00">
                  <c:v>1.7124079115725631E-2</c:v>
                </c:pt>
                <c:pt idx="51" formatCode="0.00">
                  <c:v>1.5816381171404253E-2</c:v>
                </c:pt>
                <c:pt idx="52" formatCode="0.00">
                  <c:v>2.1802481244116767E-2</c:v>
                </c:pt>
                <c:pt idx="53" formatCode="0.00">
                  <c:v>2.5595932608462834E-2</c:v>
                </c:pt>
                <c:pt idx="54" formatCode="0.00">
                  <c:v>2.3431467045448139E-2</c:v>
                </c:pt>
                <c:pt idx="55" formatCode="0.00">
                  <c:v>3.2839000963863572E-2</c:v>
                </c:pt>
                <c:pt idx="56" formatCode="0.00">
                  <c:v>2.4908263861880043E-2</c:v>
                </c:pt>
                <c:pt idx="57" formatCode="0.00">
                  <c:v>2.3065086155875339E-2</c:v>
                </c:pt>
                <c:pt idx="58" formatCode="0.00">
                  <c:v>2.8380427369216112E-2</c:v>
                </c:pt>
                <c:pt idx="59" formatCode="0.00">
                  <c:v>2.2670522120950786E-2</c:v>
                </c:pt>
                <c:pt idx="60" formatCode="0.00">
                  <c:v>2.7391916416492818E-2</c:v>
                </c:pt>
                <c:pt idx="61" formatCode="0.00">
                  <c:v>1.8249970318356824E-2</c:v>
                </c:pt>
                <c:pt idx="62" formatCode="0.00">
                  <c:v>2.1687387280426511E-2</c:v>
                </c:pt>
                <c:pt idx="63" formatCode="0.00">
                  <c:v>2.5475330314286199E-2</c:v>
                </c:pt>
                <c:pt idx="64" formatCode="0.00">
                  <c:v>2.5995465775652007E-2</c:v>
                </c:pt>
                <c:pt idx="65" formatCode="0.00">
                  <c:v>2.3824465589081679E-2</c:v>
                </c:pt>
                <c:pt idx="66" formatCode="0.00">
                  <c:v>2.8550913911927496E-2</c:v>
                </c:pt>
                <c:pt idx="67" formatCode="0.00">
                  <c:v>3.385403415933106E-2</c:v>
                </c:pt>
                <c:pt idx="68" formatCode="0.00">
                  <c:v>2.6368606432718784E-2</c:v>
                </c:pt>
                <c:pt idx="69" formatCode="0.00">
                  <c:v>2.822300242541427E-2</c:v>
                </c:pt>
                <c:pt idx="70" formatCode="0.00">
                  <c:v>1.9991293384668443E-2</c:v>
                </c:pt>
                <c:pt idx="71" formatCode="0.00">
                  <c:v>2.20492206448549E-2</c:v>
                </c:pt>
                <c:pt idx="72" formatCode="0.00">
                  <c:v>2.8633511477232757E-2</c:v>
                </c:pt>
                <c:pt idx="73" formatCode="0.00">
                  <c:v>2.4588396818372649E-2</c:v>
                </c:pt>
                <c:pt idx="74" formatCode="0.00">
                  <c:v>2.496283940951538E-2</c:v>
                </c:pt>
                <c:pt idx="75" formatCode="0.00">
                  <c:v>2.5337282000658112E-2</c:v>
                </c:pt>
                <c:pt idx="76" formatCode="0.00">
                  <c:v>2.6823705620042892E-2</c:v>
                </c:pt>
                <c:pt idx="77" formatCode="0.00">
                  <c:v>2.3107646571580941E-2</c:v>
                </c:pt>
                <c:pt idx="78" formatCode="0.00">
                  <c:v>4.0241231802657408E-2</c:v>
                </c:pt>
                <c:pt idx="79" formatCode="0.00">
                  <c:v>5.0725624354653866E-2</c:v>
                </c:pt>
                <c:pt idx="80" formatCode="0.00">
                  <c:v>4.8388194846308338E-2</c:v>
                </c:pt>
                <c:pt idx="81" formatCode="0.00">
                  <c:v>4.0695101610103139E-2</c:v>
                </c:pt>
                <c:pt idx="82" formatCode="0.00">
                  <c:v>2.3969999205727836E-2</c:v>
                </c:pt>
                <c:pt idx="83" formatCode="0.00">
                  <c:v>1.9890844311309303E-2</c:v>
                </c:pt>
                <c:pt idx="84" formatCode="0.00">
                  <c:v>2.4268859329446064E-2</c:v>
                </c:pt>
                <c:pt idx="85" formatCode="0.00">
                  <c:v>2.0038037536443148E-2</c:v>
                </c:pt>
                <c:pt idx="86" formatCode="0.00">
                  <c:v>2.5339376822157433E-2</c:v>
                </c:pt>
                <c:pt idx="87" formatCode="0.00">
                  <c:v>2.7730958454810495E-2</c:v>
                </c:pt>
                <c:pt idx="88" formatCode="0.00">
                  <c:v>2.75772139212828E-2</c:v>
                </c:pt>
                <c:pt idx="89" formatCode="0.00">
                  <c:v>2.7212782434402331E-2</c:v>
                </c:pt>
                <c:pt idx="90" formatCode="0.00">
                  <c:v>3.1546100583090382E-2</c:v>
                </c:pt>
                <c:pt idx="91" formatCode="0.00">
                  <c:v>4.4916180758017496E-2</c:v>
                </c:pt>
                <c:pt idx="92" formatCode="0.00">
                  <c:v>3.3362563775510203E-2</c:v>
                </c:pt>
                <c:pt idx="93" formatCode="0.00">
                  <c:v>3.473487609329446E-2</c:v>
                </c:pt>
                <c:pt idx="94" formatCode="0.00">
                  <c:v>2.6973624271137028E-2</c:v>
                </c:pt>
                <c:pt idx="95" formatCode="0.00">
                  <c:v>3.4791818513119535E-2</c:v>
                </c:pt>
                <c:pt idx="96" formatCode="0.00">
                  <c:v>3.6408447079947621E-2</c:v>
                </c:pt>
                <c:pt idx="97" formatCode="0.00">
                  <c:v>3.1353465578663864E-2</c:v>
                </c:pt>
                <c:pt idx="98" formatCode="0.00">
                  <c:v>2.3851049594858099E-2</c:v>
                </c:pt>
                <c:pt idx="99" formatCode="0.00">
                  <c:v>2.9597945984892238E-2</c:v>
                </c:pt>
                <c:pt idx="100" formatCode="0.00">
                  <c:v>3.4212618011516663E-2</c:v>
                </c:pt>
                <c:pt idx="101" formatCode="0.00">
                  <c:v>2.97637768259977E-2</c:v>
                </c:pt>
                <c:pt idx="102" formatCode="0.00">
                  <c:v>3.8890191391663859E-2</c:v>
                </c:pt>
                <c:pt idx="103" formatCode="0.00">
                  <c:v>4.7010184300965818E-2</c:v>
                </c:pt>
                <c:pt idx="104" formatCode="0.00">
                  <c:v>3.4721547144564463E-2</c:v>
                </c:pt>
                <c:pt idx="105" formatCode="0.00">
                  <c:v>3.3154731611361128E-2</c:v>
                </c:pt>
                <c:pt idx="106" formatCode="0.00">
                  <c:v>2.9123326681038671E-2</c:v>
                </c:pt>
                <c:pt idx="107" formatCode="0.00">
                  <c:v>2.8871721266947627E-2</c:v>
                </c:pt>
                <c:pt idx="108" formatCode="0.00">
                  <c:v>2.8877356102276128E-2</c:v>
                </c:pt>
                <c:pt idx="109" formatCode="0.00">
                  <c:v>2.0517364387470944E-2</c:v>
                </c:pt>
                <c:pt idx="110" formatCode="0.00">
                  <c:v>2.5891233803594853E-2</c:v>
                </c:pt>
                <c:pt idx="111" formatCode="0.00">
                  <c:v>2.4895859704034431E-2</c:v>
                </c:pt>
                <c:pt idx="112" formatCode="0.00">
                  <c:v>3.0879611516420796E-2</c:v>
                </c:pt>
                <c:pt idx="113" formatCode="0.00">
                  <c:v>2.8808312812133207E-2</c:v>
                </c:pt>
                <c:pt idx="114" formatCode="0.00">
                  <c:v>3.2881866930565468E-2</c:v>
                </c:pt>
                <c:pt idx="115" formatCode="0.00">
                  <c:v>4.2496145082967021E-2</c:v>
                </c:pt>
                <c:pt idx="116" formatCode="0.00">
                  <c:v>3.2225955674207725E-2</c:v>
                </c:pt>
                <c:pt idx="117" formatCode="0.00">
                  <c:v>3.7599825090331641E-2</c:v>
                </c:pt>
                <c:pt idx="118" formatCode="0.00">
                  <c:v>2.7490736691905826E-2</c:v>
                </c:pt>
                <c:pt idx="119" formatCode="0.00">
                  <c:v>2.9211065337966906E-2</c:v>
                </c:pt>
                <c:pt idx="120" formatCode="0.0000">
                  <c:v>2.4415025463938654E-3</c:v>
                </c:pt>
                <c:pt idx="121" formatCode="0.0000">
                  <c:v>2.5749127033538152E-3</c:v>
                </c:pt>
                <c:pt idx="122" formatCode="0.0000">
                  <c:v>7.6130796091275748E-4</c:v>
                </c:pt>
                <c:pt idx="123" formatCode="0.0000">
                  <c:v>1.4501104017385856E-5</c:v>
                </c:pt>
                <c:pt idx="124" formatCode="0.0000">
                  <c:v>7.975607209562221E-5</c:v>
                </c:pt>
                <c:pt idx="125" formatCode="0.0000">
                  <c:v>8.062613833666537E-4</c:v>
                </c:pt>
                <c:pt idx="126" formatCode="0.0000">
                  <c:v>2.7943627441502548E-3</c:v>
                </c:pt>
                <c:pt idx="127" formatCode="0.0000">
                  <c:v>2.9340567128510716E-3</c:v>
                </c:pt>
                <c:pt idx="128" formatCode="0.0000">
                  <c:v>2.1659815700635341E-3</c:v>
                </c:pt>
                <c:pt idx="129" formatCode="0.0000">
                  <c:v>2.338061337736513E-3</c:v>
                </c:pt>
                <c:pt idx="130" formatCode="0.0000">
                  <c:v>1.7024296116410996E-3</c:v>
                </c:pt>
                <c:pt idx="131" formatCode="0.0000">
                  <c:v>2.3428950390756418E-3</c:v>
                </c:pt>
                <c:pt idx="132" formatCode="0.00">
                  <c:v>3.1424311407537577E-2</c:v>
                </c:pt>
                <c:pt idx="133" formatCode="0.00">
                  <c:v>2.6698350573105954E-2</c:v>
                </c:pt>
                <c:pt idx="134" formatCode="0.00">
                  <c:v>1.6886989629511295E-2</c:v>
                </c:pt>
                <c:pt idx="135" formatCode="0.00">
                  <c:v>1.3219377770677743E-2</c:v>
                </c:pt>
                <c:pt idx="136" formatCode="0.00">
                  <c:v>2.7344010011049431E-2</c:v>
                </c:pt>
                <c:pt idx="137" formatCode="0.00">
                  <c:v>2.5353781434295831E-2</c:v>
                </c:pt>
                <c:pt idx="138" formatCode="0.00">
                  <c:v>3.1610687327768679E-2</c:v>
                </c:pt>
                <c:pt idx="139" formatCode="0.00">
                  <c:v>3.6609555759681563E-2</c:v>
                </c:pt>
                <c:pt idx="140" formatCode="0.00">
                  <c:v>3.1064872132806155E-2</c:v>
                </c:pt>
                <c:pt idx="141" formatCode="0.00">
                  <c:v>2.7503760799818949E-2</c:v>
                </c:pt>
                <c:pt idx="142" formatCode="0.00">
                  <c:v>2.1879201778558781E-2</c:v>
                </c:pt>
                <c:pt idx="143" formatCode="0.00">
                  <c:v>2.1805982667039418E-2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64-5D46-BC78-4480F2DD9EE8}"/>
            </c:ext>
          </c:extLst>
        </c:ser>
        <c:ser>
          <c:idx val="3"/>
          <c:order val="2"/>
          <c:tx>
            <c:strRef>
              <c:f>'094 Sezonalnost'!$E$3</c:f>
              <c:strCache>
                <c:ptCount val="1"/>
                <c:pt idx="0">
                  <c:v>Југозападен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Sezonalnost'!$A$4:$A$147</c:f>
              <c:strCache>
                <c:ptCount val="144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</c:strCache>
            </c:strRef>
          </c:cat>
          <c:val>
            <c:numRef>
              <c:f>'094 Sezonalnost'!$E$4:$E$147</c:f>
              <c:numCache>
                <c:formatCode>_(* #,##0.00_);_(* \(#,##0.00\);_(* "-"??_);_(@_)</c:formatCode>
                <c:ptCount val="144"/>
                <c:pt idx="0">
                  <c:v>3.6364292122572819E-2</c:v>
                </c:pt>
                <c:pt idx="1">
                  <c:v>5.2945976529567965E-2</c:v>
                </c:pt>
                <c:pt idx="2">
                  <c:v>4.6381829575629703E-2</c:v>
                </c:pt>
                <c:pt idx="3">
                  <c:v>0.11737470188583975</c:v>
                </c:pt>
                <c:pt idx="4">
                  <c:v>0.25767432634089382</c:v>
                </c:pt>
                <c:pt idx="5">
                  <c:v>0.28417436466180668</c:v>
                </c:pt>
                <c:pt idx="6">
                  <c:v>2.0397635825094338</c:v>
                </c:pt>
                <c:pt idx="7">
                  <c:v>1.9567514685926306</c:v>
                </c:pt>
                <c:pt idx="8">
                  <c:v>0.20650463683045475</c:v>
                </c:pt>
                <c:pt idx="9">
                  <c:v>0.14652113736469335</c:v>
                </c:pt>
                <c:pt idx="10">
                  <c:v>7.2165041409127592E-2</c:v>
                </c:pt>
                <c:pt idx="11">
                  <c:v>5.28377763050525E-2</c:v>
                </c:pt>
                <c:pt idx="12">
                  <c:v>3.8717289202102892E-2</c:v>
                </c:pt>
                <c:pt idx="13">
                  <c:v>4.9263399617573533E-2</c:v>
                </c:pt>
                <c:pt idx="14">
                  <c:v>6.8922651309336003E-2</c:v>
                </c:pt>
                <c:pt idx="15">
                  <c:v>0.13188288528562195</c:v>
                </c:pt>
                <c:pt idx="16">
                  <c:v>0.25930864889543848</c:v>
                </c:pt>
                <c:pt idx="17">
                  <c:v>0.326811892287733</c:v>
                </c:pt>
                <c:pt idx="18">
                  <c:v>2.0448334003860427</c:v>
                </c:pt>
                <c:pt idx="19">
                  <c:v>1.9136963823179745</c:v>
                </c:pt>
                <c:pt idx="20">
                  <c:v>0.3221242298355928</c:v>
                </c:pt>
                <c:pt idx="21">
                  <c:v>0.1922755278705717</c:v>
                </c:pt>
                <c:pt idx="22">
                  <c:v>7.0857385667596362E-2</c:v>
                </c:pt>
                <c:pt idx="23">
                  <c:v>4.7324144851934057E-2</c:v>
                </c:pt>
                <c:pt idx="24" formatCode="0.00">
                  <c:v>4.1840738472704177E-2</c:v>
                </c:pt>
                <c:pt idx="25" formatCode="0.00">
                  <c:v>2.7107572974076344E-2</c:v>
                </c:pt>
                <c:pt idx="26" formatCode="0.00">
                  <c:v>4.952484634052301E-2</c:v>
                </c:pt>
                <c:pt idx="27" formatCode="0.00">
                  <c:v>0.11713501621646141</c:v>
                </c:pt>
                <c:pt idx="28" formatCode="0.00">
                  <c:v>0.30948719693361459</c:v>
                </c:pt>
                <c:pt idx="29" formatCode="0.00">
                  <c:v>0.40106144111043068</c:v>
                </c:pt>
                <c:pt idx="30" formatCode="0.00">
                  <c:v>1.8862080696740831</c:v>
                </c:pt>
                <c:pt idx="31" formatCode="0.00">
                  <c:v>1.8495203102674016</c:v>
                </c:pt>
                <c:pt idx="32" formatCode="0.00">
                  <c:v>0.40590596720419131</c:v>
                </c:pt>
                <c:pt idx="33" formatCode="0.00">
                  <c:v>0.21278719012950489</c:v>
                </c:pt>
                <c:pt idx="34" formatCode="0.00">
                  <c:v>8.4883536322605521E-2</c:v>
                </c:pt>
                <c:pt idx="35" formatCode="0.00">
                  <c:v>4.9933092921457894E-2</c:v>
                </c:pt>
                <c:pt idx="36" formatCode="0.00">
                  <c:v>3.2320764399475017E-2</c:v>
                </c:pt>
                <c:pt idx="37" formatCode="0.00">
                  <c:v>2.1980117984187031E-2</c:v>
                </c:pt>
                <c:pt idx="38" formatCode="0.00">
                  <c:v>7.4341845330814393E-2</c:v>
                </c:pt>
                <c:pt idx="39" formatCode="0.00">
                  <c:v>0.12841111903323812</c:v>
                </c:pt>
                <c:pt idx="40" formatCode="0.00">
                  <c:v>0.33843023810280698</c:v>
                </c:pt>
                <c:pt idx="41" formatCode="0.00">
                  <c:v>0.41729072339111439</c:v>
                </c:pt>
                <c:pt idx="42" formatCode="0.00">
                  <c:v>1.6912747106026822</c:v>
                </c:pt>
                <c:pt idx="43" formatCode="0.00">
                  <c:v>1.8036094623499652</c:v>
                </c:pt>
                <c:pt idx="44" formatCode="0.00">
                  <c:v>0.34488803309733468</c:v>
                </c:pt>
                <c:pt idx="45" formatCode="0.00">
                  <c:v>0.24545978864572501</c:v>
                </c:pt>
                <c:pt idx="46" formatCode="0.00">
                  <c:v>7.9487191131658183E-2</c:v>
                </c:pt>
                <c:pt idx="47" formatCode="0.00">
                  <c:v>5.7093810598594905E-2</c:v>
                </c:pt>
                <c:pt idx="48" formatCode="0.00">
                  <c:v>4.3646195442255696E-2</c:v>
                </c:pt>
                <c:pt idx="49" formatCode="0.00">
                  <c:v>3.3003885215731714E-2</c:v>
                </c:pt>
                <c:pt idx="50" formatCode="0.00">
                  <c:v>6.9075046009133667E-2</c:v>
                </c:pt>
                <c:pt idx="51" formatCode="0.00">
                  <c:v>0.12469043237225365</c:v>
                </c:pt>
                <c:pt idx="52" formatCode="0.00">
                  <c:v>0.36924545020789312</c:v>
                </c:pt>
                <c:pt idx="53" formatCode="0.00">
                  <c:v>0.3790198350487356</c:v>
                </c:pt>
                <c:pt idx="54" formatCode="0.00">
                  <c:v>1.5209688046713472</c:v>
                </c:pt>
                <c:pt idx="55" formatCode="0.00">
                  <c:v>1.6770226978392748</c:v>
                </c:pt>
                <c:pt idx="56" formatCode="0.00">
                  <c:v>0.35893031604298731</c:v>
                </c:pt>
                <c:pt idx="57" formatCode="0.00">
                  <c:v>0.26541249176379705</c:v>
                </c:pt>
                <c:pt idx="58" formatCode="0.00">
                  <c:v>8.3102719651012194E-2</c:v>
                </c:pt>
                <c:pt idx="59" formatCode="0.00">
                  <c:v>5.3738668120782498E-2</c:v>
                </c:pt>
                <c:pt idx="60" formatCode="0.00">
                  <c:v>4.0852365304617735E-2</c:v>
                </c:pt>
                <c:pt idx="61" formatCode="0.00">
                  <c:v>3.3834278484238887E-2</c:v>
                </c:pt>
                <c:pt idx="62" formatCode="0.00">
                  <c:v>5.5821553081677425E-2</c:v>
                </c:pt>
                <c:pt idx="63" formatCode="0.00">
                  <c:v>0.14346571514395726</c:v>
                </c:pt>
                <c:pt idx="64" formatCode="0.00">
                  <c:v>0.38188951292110795</c:v>
                </c:pt>
                <c:pt idx="65" formatCode="0.00">
                  <c:v>0.40396781328794179</c:v>
                </c:pt>
                <c:pt idx="66" formatCode="0.00">
                  <c:v>1.6728806925240536</c:v>
                </c:pt>
                <c:pt idx="67" formatCode="0.00">
                  <c:v>1.8843881702910095</c:v>
                </c:pt>
                <c:pt idx="68" formatCode="0.00">
                  <c:v>0.41449494351851007</c:v>
                </c:pt>
                <c:pt idx="69" formatCode="0.00">
                  <c:v>0.22990833705021893</c:v>
                </c:pt>
                <c:pt idx="70" formatCode="0.00">
                  <c:v>0.11121528504719685</c:v>
                </c:pt>
                <c:pt idx="71" formatCode="0.00">
                  <c:v>9.7597829945657619E-2</c:v>
                </c:pt>
                <c:pt idx="72" formatCode="0.00">
                  <c:v>6.3338490943842723E-2</c:v>
                </c:pt>
                <c:pt idx="73" formatCode="0.00">
                  <c:v>4.8971511786656957E-2</c:v>
                </c:pt>
                <c:pt idx="74" formatCode="0.00">
                  <c:v>8.8108673887321382E-2</c:v>
                </c:pt>
                <c:pt idx="75" formatCode="0.00">
                  <c:v>0.17036042595795031</c:v>
                </c:pt>
                <c:pt idx="76" formatCode="0.00">
                  <c:v>0.38228360790024574</c:v>
                </c:pt>
                <c:pt idx="77" formatCode="0.00">
                  <c:v>0.39173113679803406</c:v>
                </c:pt>
                <c:pt idx="78" formatCode="0.00">
                  <c:v>1.6835987985801402</c:v>
                </c:pt>
                <c:pt idx="79" formatCode="0.00">
                  <c:v>1.7730499681441705</c:v>
                </c:pt>
                <c:pt idx="80" formatCode="0.00">
                  <c:v>0.4600800946573223</c:v>
                </c:pt>
                <c:pt idx="81" formatCode="0.00">
                  <c:v>0.30711750250295805</c:v>
                </c:pt>
                <c:pt idx="82" formatCode="0.00">
                  <c:v>0.1277509784290525</c:v>
                </c:pt>
                <c:pt idx="83" formatCode="0.00">
                  <c:v>9.4839355602075182E-2</c:v>
                </c:pt>
                <c:pt idx="84" formatCode="0.00">
                  <c:v>8.1347336601976669E-2</c:v>
                </c:pt>
                <c:pt idx="85" formatCode="0.00">
                  <c:v>6.143956879401629E-2</c:v>
                </c:pt>
                <c:pt idx="86" formatCode="0.00">
                  <c:v>8.5972603488070357E-2</c:v>
                </c:pt>
                <c:pt idx="87" formatCode="0.00">
                  <c:v>0.23289311354210768</c:v>
                </c:pt>
                <c:pt idx="88" formatCode="0.00">
                  <c:v>0.43237140528901091</c:v>
                </c:pt>
                <c:pt idx="89" formatCode="0.00">
                  <c:v>0.44167201576961074</c:v>
                </c:pt>
                <c:pt idx="90" formatCode="0.00">
                  <c:v>1.8045415022102038</c:v>
                </c:pt>
                <c:pt idx="91" formatCode="0.00">
                  <c:v>1.9617095277766396</c:v>
                </c:pt>
                <c:pt idx="92" formatCode="0.00">
                  <c:v>0.54971934281148849</c:v>
                </c:pt>
                <c:pt idx="93" formatCode="0.00">
                  <c:v>0.29517488152306032</c:v>
                </c:pt>
                <c:pt idx="94" formatCode="0.00">
                  <c:v>0.14603278658672603</c:v>
                </c:pt>
                <c:pt idx="95" formatCode="0.00">
                  <c:v>0.12430404756376813</c:v>
                </c:pt>
                <c:pt idx="96" formatCode="0.00">
                  <c:v>9.5008652882776212E-2</c:v>
                </c:pt>
                <c:pt idx="97" formatCode="0.00">
                  <c:v>6.3516713726204571E-2</c:v>
                </c:pt>
                <c:pt idx="98" formatCode="0.00">
                  <c:v>0.11896802987521632</c:v>
                </c:pt>
                <c:pt idx="99" formatCode="0.00">
                  <c:v>0.27619546406776574</c:v>
                </c:pt>
                <c:pt idx="100" formatCode="0.00">
                  <c:v>0.41987430549230348</c:v>
                </c:pt>
                <c:pt idx="101" formatCode="0.00">
                  <c:v>0.59591037435103378</c:v>
                </c:pt>
                <c:pt idx="102" formatCode="0.00">
                  <c:v>2.010775116130795</c:v>
                </c:pt>
                <c:pt idx="103" formatCode="0.00">
                  <c:v>2.2038664723563164</c:v>
                </c:pt>
                <c:pt idx="104" formatCode="0.00">
                  <c:v>0.61985608889698518</c:v>
                </c:pt>
                <c:pt idx="105" formatCode="0.00">
                  <c:v>0.30919027233810004</c:v>
                </c:pt>
                <c:pt idx="106" formatCode="0.00">
                  <c:v>0.15530558338646508</c:v>
                </c:pt>
                <c:pt idx="107" formatCode="0.00">
                  <c:v>0.14136533381910921</c:v>
                </c:pt>
                <c:pt idx="108" formatCode="0.00">
                  <c:v>7.9345743224746787E-2</c:v>
                </c:pt>
                <c:pt idx="109" formatCode="0.00">
                  <c:v>6.5813486631991963E-2</c:v>
                </c:pt>
                <c:pt idx="110" formatCode="0.00">
                  <c:v>0.10862761200839492</c:v>
                </c:pt>
                <c:pt idx="111" formatCode="0.00">
                  <c:v>0.29765489551966418</c:v>
                </c:pt>
                <c:pt idx="112" formatCode="0.00">
                  <c:v>0.44544666484168266</c:v>
                </c:pt>
                <c:pt idx="113" formatCode="0.00">
                  <c:v>0.6166666666666667</c:v>
                </c:pt>
                <c:pt idx="114" formatCode="0.00">
                  <c:v>2.0958207865681175</c:v>
                </c:pt>
                <c:pt idx="115" formatCode="0.00">
                  <c:v>2.322538552787663</c:v>
                </c:pt>
                <c:pt idx="116" formatCode="0.00">
                  <c:v>0.66184870882379776</c:v>
                </c:pt>
                <c:pt idx="117" formatCode="0.00">
                  <c:v>0.37154393649055573</c:v>
                </c:pt>
                <c:pt idx="118" formatCode="0.00">
                  <c:v>0.17131125102655351</c:v>
                </c:pt>
                <c:pt idx="119" formatCode="0.00">
                  <c:v>0.14686558992608814</c:v>
                </c:pt>
                <c:pt idx="120" formatCode="0.0000">
                  <c:v>1.0941082981117629E-2</c:v>
                </c:pt>
                <c:pt idx="121" formatCode="0.0000">
                  <c:v>9.1849992846122011E-3</c:v>
                </c:pt>
                <c:pt idx="122" formatCode="0.0000">
                  <c:v>5.217980595589344E-3</c:v>
                </c:pt>
                <c:pt idx="123" formatCode="0.0000">
                  <c:v>8.4686447461533403E-4</c:v>
                </c:pt>
                <c:pt idx="124" formatCode="0.0000">
                  <c:v>3.9443002927289534E-4</c:v>
                </c:pt>
                <c:pt idx="125" formatCode="0.0000">
                  <c:v>1.2978488095560343E-3</c:v>
                </c:pt>
                <c:pt idx="126" formatCode="0.0000">
                  <c:v>0.16743216383540666</c:v>
                </c:pt>
                <c:pt idx="127" formatCode="0.0000">
                  <c:v>0.23352867931678531</c:v>
                </c:pt>
                <c:pt idx="128" formatCode="0.0000">
                  <c:v>3.2955208989911097E-2</c:v>
                </c:pt>
                <c:pt idx="129" formatCode="0.0000">
                  <c:v>1.2065885282732858E-2</c:v>
                </c:pt>
                <c:pt idx="130" formatCode="0.0000">
                  <c:v>5.7840070224013055E-3</c:v>
                </c:pt>
                <c:pt idx="131" formatCode="0.0000">
                  <c:v>8.6122056759254609E-3</c:v>
                </c:pt>
                <c:pt idx="132" formatCode="0.00">
                  <c:v>6.1781981758531661E-2</c:v>
                </c:pt>
                <c:pt idx="133" formatCode="0.00">
                  <c:v>5.9341142515699163E-2</c:v>
                </c:pt>
                <c:pt idx="134" formatCode="0.00">
                  <c:v>6.0761677132774888E-2</c:v>
                </c:pt>
                <c:pt idx="135" formatCode="0.00">
                  <c:v>5.3078388707877205E-2</c:v>
                </c:pt>
                <c:pt idx="136" formatCode="0.00">
                  <c:v>0.14399260420072379</c:v>
                </c:pt>
                <c:pt idx="137" formatCode="0.00">
                  <c:v>0.29237646422169361</c:v>
                </c:pt>
                <c:pt idx="138" formatCode="0.00">
                  <c:v>2.3633806469069549</c:v>
                </c:pt>
                <c:pt idx="139" formatCode="0.00">
                  <c:v>2.91991454244129</c:v>
                </c:pt>
                <c:pt idx="140" formatCode="0.00">
                  <c:v>0.45774473218412837</c:v>
                </c:pt>
                <c:pt idx="141" formatCode="0.00">
                  <c:v>0.20607898623434312</c:v>
                </c:pt>
                <c:pt idx="142" formatCode="0.00">
                  <c:v>0.14518202009041817</c:v>
                </c:pt>
                <c:pt idx="143" formatCode="0.00">
                  <c:v>0.10883437242809953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64-5D46-BC78-4480F2DD9EE8}"/>
            </c:ext>
          </c:extLst>
        </c:ser>
        <c:ser>
          <c:idx val="4"/>
          <c:order val="3"/>
          <c:tx>
            <c:strRef>
              <c:f>'094 Sezonalnost'!$F$3</c:f>
              <c:strCache>
                <c:ptCount val="1"/>
                <c:pt idx="0">
                  <c:v>Југоисточен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Sezonalnost'!$A$4:$A$147</c:f>
              <c:strCache>
                <c:ptCount val="144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</c:strCache>
            </c:strRef>
          </c:cat>
          <c:val>
            <c:numRef>
              <c:f>'094 Sezonalnost'!$F$4:$F$147</c:f>
              <c:numCache>
                <c:formatCode>_(* #,##0.00_);_(* \(#,##0.00\);_(* "-"??_);_(@_)</c:formatCode>
                <c:ptCount val="144"/>
                <c:pt idx="0">
                  <c:v>5.3819123358609208E-2</c:v>
                </c:pt>
                <c:pt idx="1">
                  <c:v>5.8032411688551874E-2</c:v>
                </c:pt>
                <c:pt idx="2">
                  <c:v>6.7672692805622339E-2</c:v>
                </c:pt>
                <c:pt idx="3">
                  <c:v>9.4564915849824308E-2</c:v>
                </c:pt>
                <c:pt idx="4">
                  <c:v>9.3252959127057514E-2</c:v>
                </c:pt>
                <c:pt idx="5">
                  <c:v>6.7221888292953585E-2</c:v>
                </c:pt>
                <c:pt idx="6">
                  <c:v>0.23316418531533198</c:v>
                </c:pt>
                <c:pt idx="7">
                  <c:v>0.54199417421860552</c:v>
                </c:pt>
                <c:pt idx="8">
                  <c:v>8.7924218605511376E-2</c:v>
                </c:pt>
                <c:pt idx="9">
                  <c:v>9.4137229517292392E-2</c:v>
                </c:pt>
                <c:pt idx="10">
                  <c:v>7.1660578879230621E-2</c:v>
                </c:pt>
                <c:pt idx="11">
                  <c:v>5.5344923247641946E-2</c:v>
                </c:pt>
                <c:pt idx="12">
                  <c:v>5.4430533327940928E-2</c:v>
                </c:pt>
                <c:pt idx="13">
                  <c:v>7.6882189469791945E-2</c:v>
                </c:pt>
                <c:pt idx="14">
                  <c:v>8.5392557327987145E-2</c:v>
                </c:pt>
                <c:pt idx="15">
                  <c:v>0.10999924891526031</c:v>
                </c:pt>
                <c:pt idx="16">
                  <c:v>0.12218415442302248</c:v>
                </c:pt>
                <c:pt idx="17">
                  <c:v>8.9662185194386512E-2</c:v>
                </c:pt>
                <c:pt idx="18">
                  <c:v>0.21901631009400113</c:v>
                </c:pt>
                <c:pt idx="19">
                  <c:v>0.61286781486338926</c:v>
                </c:pt>
                <c:pt idx="20">
                  <c:v>0.12503249885892895</c:v>
                </c:pt>
                <c:pt idx="21">
                  <c:v>0.12674843861037768</c:v>
                </c:pt>
                <c:pt idx="22">
                  <c:v>0.10218796762247015</c:v>
                </c:pt>
                <c:pt idx="23">
                  <c:v>8.0377622296817136E-2</c:v>
                </c:pt>
                <c:pt idx="24" formatCode="0.00">
                  <c:v>6.9565066852865995E-2</c:v>
                </c:pt>
                <c:pt idx="25" formatCode="0.00">
                  <c:v>6.5415976594283609E-2</c:v>
                </c:pt>
                <c:pt idx="26" formatCode="0.00">
                  <c:v>8.9144848838081603E-2</c:v>
                </c:pt>
                <c:pt idx="27" formatCode="0.00">
                  <c:v>0.10163828473492564</c:v>
                </c:pt>
                <c:pt idx="28" formatCode="0.00">
                  <c:v>0.11191579481911929</c:v>
                </c:pt>
                <c:pt idx="29" formatCode="0.00">
                  <c:v>8.5486262991153611E-2</c:v>
                </c:pt>
                <c:pt idx="30" formatCode="0.00">
                  <c:v>0.2779601941243342</c:v>
                </c:pt>
                <c:pt idx="31" formatCode="0.00">
                  <c:v>0.53366302923983355</c:v>
                </c:pt>
                <c:pt idx="32" formatCode="0.00">
                  <c:v>0.11039811646305925</c:v>
                </c:pt>
                <c:pt idx="33" formatCode="0.00">
                  <c:v>0.1154705091435793</c:v>
                </c:pt>
                <c:pt idx="34" formatCode="0.00">
                  <c:v>0.1100980431759295</c:v>
                </c:pt>
                <c:pt idx="35" formatCode="0.00">
                  <c:v>9.0229729183858368E-2</c:v>
                </c:pt>
                <c:pt idx="36" formatCode="0.00">
                  <c:v>6.3387751337391621E-2</c:v>
                </c:pt>
                <c:pt idx="37" formatCode="0.00">
                  <c:v>6.5537954251983027E-2</c:v>
                </c:pt>
                <c:pt idx="38" formatCode="0.00">
                  <c:v>8.6405875299760196E-2</c:v>
                </c:pt>
                <c:pt idx="39" formatCode="0.00">
                  <c:v>8.913254012174876E-2</c:v>
                </c:pt>
                <c:pt idx="40" formatCode="0.00">
                  <c:v>0.12295932484781405</c:v>
                </c:pt>
                <c:pt idx="41" formatCode="0.00">
                  <c:v>9.6828306585500831E-2</c:v>
                </c:pt>
                <c:pt idx="42" formatCode="0.00">
                  <c:v>0.3106956742298469</c:v>
                </c:pt>
                <c:pt idx="43" formatCode="0.00">
                  <c:v>0.61189125622578855</c:v>
                </c:pt>
                <c:pt idx="44" formatCode="0.00">
                  <c:v>0.12204275041505257</c:v>
                </c:pt>
                <c:pt idx="45" formatCode="0.00">
                  <c:v>0.13218847998524258</c:v>
                </c:pt>
                <c:pt idx="46" formatCode="0.00">
                  <c:v>9.6251844678103674E-2</c:v>
                </c:pt>
                <c:pt idx="47" formatCode="0.00">
                  <c:v>8.9317007932115847E-2</c:v>
                </c:pt>
                <c:pt idx="48" formatCode="0.00">
                  <c:v>8.1643352614476986E-2</c:v>
                </c:pt>
                <c:pt idx="49" formatCode="0.00">
                  <c:v>7.5127324683704741E-2</c:v>
                </c:pt>
                <c:pt idx="50" formatCode="0.00">
                  <c:v>0.10149678519576891</c:v>
                </c:pt>
                <c:pt idx="51" formatCode="0.00">
                  <c:v>0.10675108888530409</c:v>
                </c:pt>
                <c:pt idx="52" formatCode="0.00">
                  <c:v>0.13234277418016732</c:v>
                </c:pt>
                <c:pt idx="53" formatCode="0.00">
                  <c:v>9.8028483856843276E-2</c:v>
                </c:pt>
                <c:pt idx="54" formatCode="0.00">
                  <c:v>0.39265549743046113</c:v>
                </c:pt>
                <c:pt idx="55" formatCode="0.00">
                  <c:v>0.92711958149932017</c:v>
                </c:pt>
                <c:pt idx="56" formatCode="0.00">
                  <c:v>0.10153135298320005</c:v>
                </c:pt>
                <c:pt idx="57" formatCode="0.00">
                  <c:v>0.11102021063305141</c:v>
                </c:pt>
                <c:pt idx="58" formatCode="0.00">
                  <c:v>0.10709100546171041</c:v>
                </c:pt>
                <c:pt idx="59" formatCode="0.00">
                  <c:v>7.5847486921853752E-2</c:v>
                </c:pt>
                <c:pt idx="60" formatCode="0.00">
                  <c:v>6.5490458191204942E-2</c:v>
                </c:pt>
                <c:pt idx="61" formatCode="0.00">
                  <c:v>6.5934129252327833E-2</c:v>
                </c:pt>
                <c:pt idx="62" formatCode="0.00">
                  <c:v>7.3689729879229282E-2</c:v>
                </c:pt>
                <c:pt idx="63" formatCode="0.00">
                  <c:v>0.10957522817368857</c:v>
                </c:pt>
                <c:pt idx="64" formatCode="0.00">
                  <c:v>0.12133539227436158</c:v>
                </c:pt>
                <c:pt idx="65" formatCode="0.00">
                  <c:v>9.5268276942933536E-2</c:v>
                </c:pt>
                <c:pt idx="66" formatCode="0.00">
                  <c:v>0.40564211302664333</c:v>
                </c:pt>
                <c:pt idx="67" formatCode="0.00">
                  <c:v>1.0279685627362405</c:v>
                </c:pt>
                <c:pt idx="68" formatCode="0.00">
                  <c:v>0.1094081312805384</c:v>
                </c:pt>
                <c:pt idx="69" formatCode="0.00">
                  <c:v>0.11939361113671983</c:v>
                </c:pt>
                <c:pt idx="70" formatCode="0.00">
                  <c:v>0.10898750806674656</c:v>
                </c:pt>
                <c:pt idx="71" formatCode="0.00">
                  <c:v>7.5867751452014381E-2</c:v>
                </c:pt>
                <c:pt idx="72" formatCode="0.00">
                  <c:v>6.4934166930767243E-2</c:v>
                </c:pt>
                <c:pt idx="73" formatCode="0.00">
                  <c:v>7.3957763116194647E-2</c:v>
                </c:pt>
                <c:pt idx="74" formatCode="0.00">
                  <c:v>0.11633293958339336</c:v>
                </c:pt>
                <c:pt idx="75" formatCode="0.00">
                  <c:v>0.11990550001440549</c:v>
                </c:pt>
                <c:pt idx="76" formatCode="0.00">
                  <c:v>0.10104007606096402</c:v>
                </c:pt>
                <c:pt idx="77" formatCode="0.00">
                  <c:v>9.9495808003687805E-2</c:v>
                </c:pt>
                <c:pt idx="78" formatCode="0.00">
                  <c:v>0.39363277536085739</c:v>
                </c:pt>
                <c:pt idx="79" formatCode="0.00">
                  <c:v>1.1410527528882999</c:v>
                </c:pt>
                <c:pt idx="80" formatCode="0.00">
                  <c:v>0.11009824541185283</c:v>
                </c:pt>
                <c:pt idx="81" formatCode="0.00">
                  <c:v>0.10851364199487165</c:v>
                </c:pt>
                <c:pt idx="82" formatCode="0.00">
                  <c:v>0.10265349044916304</c:v>
                </c:pt>
                <c:pt idx="83" formatCode="0.00">
                  <c:v>8.9959376530582849E-2</c:v>
                </c:pt>
                <c:pt idx="84" formatCode="0.00">
                  <c:v>6.7731610968541855E-2</c:v>
                </c:pt>
                <c:pt idx="85" formatCode="0.00">
                  <c:v>7.4945935814999573E-2</c:v>
                </c:pt>
                <c:pt idx="86" formatCode="0.00">
                  <c:v>9.5199100371961595E-2</c:v>
                </c:pt>
                <c:pt idx="87" formatCode="0.00">
                  <c:v>0.12183039704737464</c:v>
                </c:pt>
                <c:pt idx="88" formatCode="0.00">
                  <c:v>0.13768345780110147</c:v>
                </c:pt>
                <c:pt idx="89" formatCode="0.00">
                  <c:v>0.10983535653527868</c:v>
                </c:pt>
                <c:pt idx="90" formatCode="0.00">
                  <c:v>0.42818257835702545</c:v>
                </c:pt>
                <c:pt idx="91" formatCode="0.00">
                  <c:v>1.1656987976125255</c:v>
                </c:pt>
                <c:pt idx="92" formatCode="0.00">
                  <c:v>0.11343386868890747</c:v>
                </c:pt>
                <c:pt idx="93" formatCode="0.00">
                  <c:v>0.11518122314812144</c:v>
                </c:pt>
                <c:pt idx="94" formatCode="0.00">
                  <c:v>0.11265534442490124</c:v>
                </c:pt>
                <c:pt idx="95" formatCode="0.00">
                  <c:v>9.4005363167152037E-2</c:v>
                </c:pt>
                <c:pt idx="96" formatCode="0.00">
                  <c:v>7.4125785365234495E-2</c:v>
                </c:pt>
                <c:pt idx="97" formatCode="0.00">
                  <c:v>8.3512666808979563E-2</c:v>
                </c:pt>
                <c:pt idx="98" formatCode="0.00">
                  <c:v>0.10296722380240816</c:v>
                </c:pt>
                <c:pt idx="99" formatCode="0.00">
                  <c:v>0.12078325938832381</c:v>
                </c:pt>
                <c:pt idx="100" formatCode="0.00">
                  <c:v>0.12478148240031847</c:v>
                </c:pt>
                <c:pt idx="101" formatCode="0.00">
                  <c:v>0.11422340431669618</c:v>
                </c:pt>
                <c:pt idx="102" formatCode="0.00">
                  <c:v>0.68430192641654219</c:v>
                </c:pt>
                <c:pt idx="103" formatCode="0.00">
                  <c:v>1.533471415301713</c:v>
                </c:pt>
                <c:pt idx="104" formatCode="0.00">
                  <c:v>0.12116981197389905</c:v>
                </c:pt>
                <c:pt idx="105" formatCode="0.00">
                  <c:v>0.12298718607026025</c:v>
                </c:pt>
                <c:pt idx="106" formatCode="0.00">
                  <c:v>0.11900627138299284</c:v>
                </c:pt>
                <c:pt idx="107" formatCode="0.00">
                  <c:v>9.6886232381567794E-2</c:v>
                </c:pt>
                <c:pt idx="108" formatCode="0.00">
                  <c:v>9.0820719344535478E-2</c:v>
                </c:pt>
                <c:pt idx="109" formatCode="0.00">
                  <c:v>9.6618525204832661E-2</c:v>
                </c:pt>
                <c:pt idx="110" formatCode="0.00">
                  <c:v>0.12680530481877517</c:v>
                </c:pt>
                <c:pt idx="111" formatCode="0.00">
                  <c:v>0.13638730731842799</c:v>
                </c:pt>
                <c:pt idx="112" formatCode="0.00">
                  <c:v>0.12894042494098043</c:v>
                </c:pt>
                <c:pt idx="113" formatCode="0.00">
                  <c:v>0.13010924408646948</c:v>
                </c:pt>
                <c:pt idx="114" formatCode="0.00">
                  <c:v>0.57541197981761794</c:v>
                </c:pt>
                <c:pt idx="115" formatCode="0.00">
                  <c:v>1.4764210989214461</c:v>
                </c:pt>
                <c:pt idx="116" formatCode="0.00">
                  <c:v>0.1237501735870018</c:v>
                </c:pt>
                <c:pt idx="117" formatCode="0.00">
                  <c:v>0.13003980928574735</c:v>
                </c:pt>
                <c:pt idx="118" formatCode="0.00">
                  <c:v>0.12810142109892145</c:v>
                </c:pt>
                <c:pt idx="119" formatCode="0.00">
                  <c:v>0.11089894922001574</c:v>
                </c:pt>
                <c:pt idx="120" formatCode="0.0000">
                  <c:v>7.660449882251035E-3</c:v>
                </c:pt>
                <c:pt idx="121" formatCode="0.0000">
                  <c:v>7.4187648152946048E-3</c:v>
                </c:pt>
                <c:pt idx="122" formatCode="0.0000">
                  <c:v>5.2900027455423607E-3</c:v>
                </c:pt>
                <c:pt idx="123" formatCode="0.0000">
                  <c:v>9.7109059903093952E-4</c:v>
                </c:pt>
                <c:pt idx="124" formatCode="0.0000">
                  <c:v>1.3954895766064323E-3</c:v>
                </c:pt>
                <c:pt idx="125" formatCode="0.0000">
                  <c:v>1.6540925982498134E-3</c:v>
                </c:pt>
                <c:pt idx="126" formatCode="0.0000">
                  <c:v>2.9134168081329924E-2</c:v>
                </c:pt>
                <c:pt idx="127" formatCode="0.0000">
                  <c:v>7.3704278019033176E-2</c:v>
                </c:pt>
                <c:pt idx="128" formatCode="0.0000">
                  <c:v>5.4354971558501324E-3</c:v>
                </c:pt>
                <c:pt idx="129" formatCode="0.0000">
                  <c:v>8.3018820499534025E-3</c:v>
                </c:pt>
                <c:pt idx="130" formatCode="0.0000">
                  <c:v>3.9012803508107082E-3</c:v>
                </c:pt>
                <c:pt idx="131" formatCode="0.0000">
                  <c:v>3.9829699034419821E-3</c:v>
                </c:pt>
                <c:pt idx="132" formatCode="0.00">
                  <c:v>5.1069163740758962E-2</c:v>
                </c:pt>
                <c:pt idx="133" formatCode="0.00">
                  <c:v>5.2848295335844786E-2</c:v>
                </c:pt>
                <c:pt idx="134" formatCode="0.00">
                  <c:v>5.2046338291090191E-2</c:v>
                </c:pt>
                <c:pt idx="135" formatCode="0.00">
                  <c:v>5.7464602694306102E-2</c:v>
                </c:pt>
                <c:pt idx="136" formatCode="0.00">
                  <c:v>7.3564395802866833E-2</c:v>
                </c:pt>
                <c:pt idx="137" formatCode="0.00">
                  <c:v>0.10277854529035563</c:v>
                </c:pt>
                <c:pt idx="138" formatCode="0.00">
                  <c:v>0.87356035232196894</c:v>
                </c:pt>
                <c:pt idx="139" formatCode="0.00">
                  <c:v>1.4088700492630757</c:v>
                </c:pt>
                <c:pt idx="140" formatCode="0.00">
                  <c:v>0.12358899364499586</c:v>
                </c:pt>
                <c:pt idx="141" formatCode="0.00">
                  <c:v>0.12017899142108136</c:v>
                </c:pt>
                <c:pt idx="142" formatCode="0.00">
                  <c:v>0.10246180595335171</c:v>
                </c:pt>
                <c:pt idx="143" formatCode="0.00">
                  <c:v>7.0039828286844533E-2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64-5D46-BC78-4480F2DD9EE8}"/>
            </c:ext>
          </c:extLst>
        </c:ser>
        <c:ser>
          <c:idx val="5"/>
          <c:order val="4"/>
          <c:tx>
            <c:strRef>
              <c:f>'094 Sezonalnost'!$G$3</c:f>
              <c:strCache>
                <c:ptCount val="1"/>
                <c:pt idx="0">
                  <c:v>Пелагониски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Sezonalnost'!$A$4:$A$147</c:f>
              <c:strCache>
                <c:ptCount val="144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</c:strCache>
            </c:strRef>
          </c:cat>
          <c:val>
            <c:numRef>
              <c:f>'094 Sezonalnost'!$G$4:$G$147</c:f>
              <c:numCache>
                <c:formatCode>_(* #,##0.00_);_(* \(#,##0.00\);_(* "-"??_);_(@_)</c:formatCode>
                <c:ptCount val="144"/>
                <c:pt idx="0">
                  <c:v>5.3998256052523598E-2</c:v>
                </c:pt>
                <c:pt idx="1">
                  <c:v>4.2179592395021198E-2</c:v>
                </c:pt>
                <c:pt idx="2">
                  <c:v>2.7642422377239774E-2</c:v>
                </c:pt>
                <c:pt idx="3">
                  <c:v>3.7926583230748184E-2</c:v>
                </c:pt>
                <c:pt idx="4">
                  <c:v>6.301720010942416E-2</c:v>
                </c:pt>
                <c:pt idx="5">
                  <c:v>6.4560251675557373E-2</c:v>
                </c:pt>
                <c:pt idx="6">
                  <c:v>0.16278980303652033</c:v>
                </c:pt>
                <c:pt idx="7">
                  <c:v>0.12458538503624675</c:v>
                </c:pt>
                <c:pt idx="8">
                  <c:v>3.0194227875803583E-2</c:v>
                </c:pt>
                <c:pt idx="9">
                  <c:v>3.0587470934208726E-2</c:v>
                </c:pt>
                <c:pt idx="10">
                  <c:v>1.8661947749965806E-2</c:v>
                </c:pt>
                <c:pt idx="11">
                  <c:v>7.2014772260976606E-2</c:v>
                </c:pt>
                <c:pt idx="12">
                  <c:v>6.0049891558725449E-2</c:v>
                </c:pt>
                <c:pt idx="13">
                  <c:v>2.2948402527153182E-2</c:v>
                </c:pt>
                <c:pt idx="14">
                  <c:v>3.1542266379775918E-2</c:v>
                </c:pt>
                <c:pt idx="15">
                  <c:v>2.6445955097597146E-2</c:v>
                </c:pt>
                <c:pt idx="16">
                  <c:v>3.6895750645075567E-2</c:v>
                </c:pt>
                <c:pt idx="17">
                  <c:v>5.4152057812486602E-2</c:v>
                </c:pt>
                <c:pt idx="18">
                  <c:v>0.26923439602924915</c:v>
                </c:pt>
                <c:pt idx="19">
                  <c:v>0.275329395729214</c:v>
                </c:pt>
                <c:pt idx="20">
                  <c:v>2.8057572458487993E-2</c:v>
                </c:pt>
                <c:pt idx="21">
                  <c:v>2.8961964115796421E-2</c:v>
                </c:pt>
                <c:pt idx="22">
                  <c:v>1.7217731219942908E-2</c:v>
                </c:pt>
                <c:pt idx="23">
                  <c:v>4.46323712206287E-2</c:v>
                </c:pt>
                <c:pt idx="24" formatCode="0.00">
                  <c:v>6.6486686326939451E-2</c:v>
                </c:pt>
                <c:pt idx="25" formatCode="0.00">
                  <c:v>2.1262327077010378E-2</c:v>
                </c:pt>
                <c:pt idx="26" formatCode="0.00">
                  <c:v>2.3076460119165327E-2</c:v>
                </c:pt>
                <c:pt idx="27" formatCode="0.00">
                  <c:v>3.0952032946719513E-2</c:v>
                </c:pt>
                <c:pt idx="28" formatCode="0.00">
                  <c:v>3.8457900936299E-2</c:v>
                </c:pt>
                <c:pt idx="29" formatCode="0.00">
                  <c:v>5.5851223894969437E-2</c:v>
                </c:pt>
                <c:pt idx="30" formatCode="0.00">
                  <c:v>0.16782020307972728</c:v>
                </c:pt>
                <c:pt idx="31" formatCode="0.00">
                  <c:v>0.21038354727493144</c:v>
                </c:pt>
                <c:pt idx="32" formatCode="0.00">
                  <c:v>4.1729358863028657E-2</c:v>
                </c:pt>
                <c:pt idx="33" formatCode="0.00">
                  <c:v>3.1128287578777222E-2</c:v>
                </c:pt>
                <c:pt idx="34" formatCode="0.00">
                  <c:v>2.5208711277717115E-2</c:v>
                </c:pt>
                <c:pt idx="35" formatCode="0.00">
                  <c:v>3.6957587117076064E-2</c:v>
                </c:pt>
                <c:pt idx="36" formatCode="0.00">
                  <c:v>6.7303425486724133E-2</c:v>
                </c:pt>
                <c:pt idx="37" formatCode="0.00">
                  <c:v>2.2415806094445379E-2</c:v>
                </c:pt>
                <c:pt idx="38" formatCode="0.00">
                  <c:v>2.1597239275697611E-2</c:v>
                </c:pt>
                <c:pt idx="39" formatCode="0.00">
                  <c:v>2.7167801889596877E-2</c:v>
                </c:pt>
                <c:pt idx="40" formatCode="0.00">
                  <c:v>3.4543519751155688E-2</c:v>
                </c:pt>
                <c:pt idx="41" formatCode="0.00">
                  <c:v>4.7985248564276883E-2</c:v>
                </c:pt>
                <c:pt idx="42" formatCode="0.00">
                  <c:v>0.18519858861847463</c:v>
                </c:pt>
                <c:pt idx="43" formatCode="0.00">
                  <c:v>0.16343763597902747</c:v>
                </c:pt>
                <c:pt idx="44" formatCode="0.00">
                  <c:v>3.3220888101915876E-2</c:v>
                </c:pt>
                <c:pt idx="45" formatCode="0.00">
                  <c:v>4.1656434581432318E-2</c:v>
                </c:pt>
                <c:pt idx="46" formatCode="0.00">
                  <c:v>2.7706332691404618E-2</c:v>
                </c:pt>
                <c:pt idx="47" formatCode="0.00">
                  <c:v>2.894279941235519E-2</c:v>
                </c:pt>
                <c:pt idx="48" formatCode="0.00">
                  <c:v>5.5982721382289415E-2</c:v>
                </c:pt>
                <c:pt idx="49" formatCode="0.00">
                  <c:v>2.2691144708423327E-2</c:v>
                </c:pt>
                <c:pt idx="50" formatCode="0.00">
                  <c:v>3.2095032397408206E-2</c:v>
                </c:pt>
                <c:pt idx="51" formatCode="0.00">
                  <c:v>3.2302375809935203E-2</c:v>
                </c:pt>
                <c:pt idx="52" formatCode="0.00">
                  <c:v>5.692008639308855E-2</c:v>
                </c:pt>
                <c:pt idx="53" formatCode="0.00">
                  <c:v>4.8799136069114471E-2</c:v>
                </c:pt>
                <c:pt idx="54" formatCode="0.00">
                  <c:v>0.1112742980561555</c:v>
                </c:pt>
                <c:pt idx="55" formatCode="0.00">
                  <c:v>0.20512742980561555</c:v>
                </c:pt>
                <c:pt idx="56" formatCode="0.00">
                  <c:v>3.1546436285097193E-2</c:v>
                </c:pt>
                <c:pt idx="57" formatCode="0.00">
                  <c:v>2.9844492440604751E-2</c:v>
                </c:pt>
                <c:pt idx="58" formatCode="0.00">
                  <c:v>2.1451403887688986E-2</c:v>
                </c:pt>
                <c:pt idx="59" formatCode="0.00">
                  <c:v>1.976241900647948E-2</c:v>
                </c:pt>
                <c:pt idx="60" formatCode="0.00">
                  <c:v>3.2083754024552477E-2</c:v>
                </c:pt>
                <c:pt idx="61" formatCode="0.00">
                  <c:v>1.9166186392570991E-2</c:v>
                </c:pt>
                <c:pt idx="62" formatCode="0.00">
                  <c:v>2.4331480125319039E-2</c:v>
                </c:pt>
                <c:pt idx="63" formatCode="0.00">
                  <c:v>2.4665144233894206E-2</c:v>
                </c:pt>
                <c:pt idx="64" formatCode="0.00">
                  <c:v>3.8003041976678177E-2</c:v>
                </c:pt>
                <c:pt idx="65" formatCode="0.00">
                  <c:v>5.2688596054096919E-2</c:v>
                </c:pt>
                <c:pt idx="66" formatCode="0.00">
                  <c:v>0.10779517357033597</c:v>
                </c:pt>
                <c:pt idx="67" formatCode="0.00">
                  <c:v>0.26816194409176197</c:v>
                </c:pt>
                <c:pt idx="68" formatCode="0.00">
                  <c:v>3.5502727812420108E-2</c:v>
                </c:pt>
                <c:pt idx="69" formatCode="0.00">
                  <c:v>3.1542091510631753E-2</c:v>
                </c:pt>
                <c:pt idx="70" formatCode="0.00">
                  <c:v>2.6580462883117897E-2</c:v>
                </c:pt>
                <c:pt idx="71" formatCode="0.00">
                  <c:v>2.3126822694359343E-2</c:v>
                </c:pt>
                <c:pt idx="72" formatCode="0.00">
                  <c:v>5.6781621189196711E-2</c:v>
                </c:pt>
                <c:pt idx="73" formatCode="0.00">
                  <c:v>2.1843098380897725E-2</c:v>
                </c:pt>
                <c:pt idx="74" formatCode="0.00">
                  <c:v>2.3256117284916784E-2</c:v>
                </c:pt>
                <c:pt idx="75" formatCode="0.00">
                  <c:v>2.5686509799829567E-2</c:v>
                </c:pt>
                <c:pt idx="76" formatCode="0.00">
                  <c:v>3.0173388288899324E-2</c:v>
                </c:pt>
                <c:pt idx="77" formatCode="0.00">
                  <c:v>3.7134136797620912E-2</c:v>
                </c:pt>
                <c:pt idx="78" formatCode="0.00">
                  <c:v>9.704613832802908E-2</c:v>
                </c:pt>
                <c:pt idx="79" formatCode="0.00">
                  <c:v>0.18261421540494949</c:v>
                </c:pt>
                <c:pt idx="80" formatCode="0.00">
                  <c:v>4.5794855741639273E-2</c:v>
                </c:pt>
                <c:pt idx="81" formatCode="0.00">
                  <c:v>3.3703761673710024E-2</c:v>
                </c:pt>
                <c:pt idx="82" formatCode="0.00">
                  <c:v>3.2712474565659726E-2</c:v>
                </c:pt>
                <c:pt idx="83" formatCode="0.00">
                  <c:v>2.6951705187735864E-2</c:v>
                </c:pt>
                <c:pt idx="84" formatCode="0.00">
                  <c:v>6.2879677871576625E-2</c:v>
                </c:pt>
                <c:pt idx="85" formatCode="0.00">
                  <c:v>3.0806587561196103E-2</c:v>
                </c:pt>
                <c:pt idx="86" formatCode="0.00">
                  <c:v>2.6513579966546859E-2</c:v>
                </c:pt>
                <c:pt idx="87" formatCode="0.00">
                  <c:v>2.7705839451123912E-2</c:v>
                </c:pt>
                <c:pt idx="88" formatCode="0.00">
                  <c:v>3.8741882372465355E-2</c:v>
                </c:pt>
                <c:pt idx="89" formatCode="0.00">
                  <c:v>4.3130969486018245E-2</c:v>
                </c:pt>
                <c:pt idx="90" formatCode="0.00">
                  <c:v>0.13081663223817239</c:v>
                </c:pt>
                <c:pt idx="91" formatCode="0.00">
                  <c:v>0.1752796132362639</c:v>
                </c:pt>
                <c:pt idx="92" formatCode="0.00">
                  <c:v>5.0721251479406232E-2</c:v>
                </c:pt>
                <c:pt idx="93" formatCode="0.00">
                  <c:v>4.5541691960327896E-2</c:v>
                </c:pt>
                <c:pt idx="94" formatCode="0.00">
                  <c:v>3.8034387733265784E-2</c:v>
                </c:pt>
                <c:pt idx="95" formatCode="0.00">
                  <c:v>3.6235080379252063E-2</c:v>
                </c:pt>
                <c:pt idx="96" formatCode="0.00">
                  <c:v>7.0424141910064547E-2</c:v>
                </c:pt>
                <c:pt idx="97" formatCode="0.00">
                  <c:v>4.0246754329388949E-2</c:v>
                </c:pt>
                <c:pt idx="98" formatCode="0.00">
                  <c:v>3.5753930124298547E-2</c:v>
                </c:pt>
                <c:pt idx="99" formatCode="0.00">
                  <c:v>4.5173943374619933E-2</c:v>
                </c:pt>
                <c:pt idx="100" formatCode="0.00">
                  <c:v>5.8095200487892629E-2</c:v>
                </c:pt>
                <c:pt idx="101" formatCode="0.00">
                  <c:v>6.1333192932576927E-2</c:v>
                </c:pt>
                <c:pt idx="102" formatCode="0.00">
                  <c:v>0.15340976399510353</c:v>
                </c:pt>
                <c:pt idx="103" formatCode="0.00">
                  <c:v>0.19219986047674831</c:v>
                </c:pt>
                <c:pt idx="104" formatCode="0.00">
                  <c:v>8.35165124452108E-2</c:v>
                </c:pt>
                <c:pt idx="105" formatCode="0.00">
                  <c:v>5.7932862113294632E-2</c:v>
                </c:pt>
                <c:pt idx="106" formatCode="0.00">
                  <c:v>5.0904049245565311E-2</c:v>
                </c:pt>
                <c:pt idx="107" formatCode="0.00">
                  <c:v>4.4397351690732237E-2</c:v>
                </c:pt>
                <c:pt idx="108" formatCode="0.00">
                  <c:v>6.9380215749635196E-2</c:v>
                </c:pt>
                <c:pt idx="109" formatCode="0.00">
                  <c:v>3.8252136997050747E-2</c:v>
                </c:pt>
                <c:pt idx="110" formatCode="0.00">
                  <c:v>3.5382234820598053E-2</c:v>
                </c:pt>
                <c:pt idx="111" formatCode="0.00">
                  <c:v>3.1674726786194492E-2</c:v>
                </c:pt>
                <c:pt idx="112" formatCode="0.00">
                  <c:v>5.0238717669515993E-2</c:v>
                </c:pt>
                <c:pt idx="113" formatCode="0.00">
                  <c:v>6.351697474397916E-2</c:v>
                </c:pt>
                <c:pt idx="114" formatCode="0.00">
                  <c:v>0.13833281166652706</c:v>
                </c:pt>
                <c:pt idx="115" formatCode="0.00">
                  <c:v>0.1803894426394283</c:v>
                </c:pt>
                <c:pt idx="116" formatCode="0.00">
                  <c:v>7.1037793658001114E-2</c:v>
                </c:pt>
                <c:pt idx="117" formatCode="0.00">
                  <c:v>5.3664084783346631E-2</c:v>
                </c:pt>
                <c:pt idx="118" formatCode="0.00">
                  <c:v>3.8873728712687967E-2</c:v>
                </c:pt>
                <c:pt idx="119" formatCode="0.00">
                  <c:v>3.8296221515890266E-2</c:v>
                </c:pt>
                <c:pt idx="120" formatCode="0.0000">
                  <c:v>6.7101441989783489E-3</c:v>
                </c:pt>
                <c:pt idx="121" formatCode="0.0000">
                  <c:v>4.2357724834784088E-3</c:v>
                </c:pt>
                <c:pt idx="122" formatCode="0.0000">
                  <c:v>1.1035340157230637E-3</c:v>
                </c:pt>
                <c:pt idx="123" formatCode="0.0000">
                  <c:v>8.6039883836489423E-5</c:v>
                </c:pt>
                <c:pt idx="124" formatCode="0.0000">
                  <c:v>3.5286019775638918E-5</c:v>
                </c:pt>
                <c:pt idx="125" formatCode="0.0000">
                  <c:v>3.6059411989899497E-4</c:v>
                </c:pt>
                <c:pt idx="126" formatCode="0.0000">
                  <c:v>5.4011778763423191E-3</c:v>
                </c:pt>
                <c:pt idx="127" formatCode="0.0000">
                  <c:v>1.0286599819799614E-2</c:v>
                </c:pt>
                <c:pt idx="128" formatCode="0.0000">
                  <c:v>4.4387879397218112E-3</c:v>
                </c:pt>
                <c:pt idx="129" formatCode="0.0000">
                  <c:v>4.2217547495949359E-3</c:v>
                </c:pt>
                <c:pt idx="130" formatCode="0.0000">
                  <c:v>2.390265312199102E-3</c:v>
                </c:pt>
                <c:pt idx="131" formatCode="0.0000">
                  <c:v>3.4904157369847759E-3</c:v>
                </c:pt>
                <c:pt idx="132" formatCode="0.00">
                  <c:v>5.5229505158460493E-2</c:v>
                </c:pt>
                <c:pt idx="133" formatCode="0.00">
                  <c:v>4.2517499798033563E-2</c:v>
                </c:pt>
                <c:pt idx="134" formatCode="0.00">
                  <c:v>1.7986893566062034E-2</c:v>
                </c:pt>
                <c:pt idx="135" formatCode="0.00">
                  <c:v>1.0910939928052426E-2</c:v>
                </c:pt>
                <c:pt idx="136" formatCode="0.00">
                  <c:v>2.205948743293526E-2</c:v>
                </c:pt>
                <c:pt idx="137" formatCode="0.00">
                  <c:v>2.3936587289895499E-2</c:v>
                </c:pt>
                <c:pt idx="138" formatCode="0.00">
                  <c:v>5.3323892392280609E-2</c:v>
                </c:pt>
                <c:pt idx="139" formatCode="0.00">
                  <c:v>0.11478822036677105</c:v>
                </c:pt>
                <c:pt idx="140" formatCode="0.00">
                  <c:v>5.5600172978315932E-2</c:v>
                </c:pt>
                <c:pt idx="141" formatCode="0.00">
                  <c:v>3.9894312149825834E-2</c:v>
                </c:pt>
                <c:pt idx="142" formatCode="0.00">
                  <c:v>2.5214916053243105E-2</c:v>
                </c:pt>
                <c:pt idx="143" formatCode="0.00">
                  <c:v>3.8530444658819281E-2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64-5D46-BC78-4480F2DD9EE8}"/>
            </c:ext>
          </c:extLst>
        </c:ser>
        <c:ser>
          <c:idx val="6"/>
          <c:order val="5"/>
          <c:tx>
            <c:strRef>
              <c:f>'094 Sezonalnost'!$H$3</c:f>
              <c:strCache>
                <c:ptCount val="1"/>
                <c:pt idx="0">
                  <c:v>Полошки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Sezonalnost'!$A$4:$A$147</c:f>
              <c:strCache>
                <c:ptCount val="144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</c:strCache>
            </c:strRef>
          </c:cat>
          <c:val>
            <c:numRef>
              <c:f>'094 Sezonalnost'!$H$4:$H$147</c:f>
              <c:numCache>
                <c:formatCode>_(* #,##0.00_);_(* \(#,##0.00\);_(* "-"??_);_(@_)</c:formatCode>
                <c:ptCount val="144"/>
                <c:pt idx="0">
                  <c:v>3.89552745130987E-2</c:v>
                </c:pt>
                <c:pt idx="1">
                  <c:v>3.0639193692079909E-2</c:v>
                </c:pt>
                <c:pt idx="2">
                  <c:v>1.3398306347550671E-2</c:v>
                </c:pt>
                <c:pt idx="3">
                  <c:v>7.9895248452029558E-3</c:v>
                </c:pt>
                <c:pt idx="4">
                  <c:v>1.1128266748675546E-2</c:v>
                </c:pt>
                <c:pt idx="5">
                  <c:v>9.669861419789292E-3</c:v>
                </c:pt>
                <c:pt idx="6">
                  <c:v>1.8933905704584149E-2</c:v>
                </c:pt>
                <c:pt idx="7">
                  <c:v>1.4755257392688317E-2</c:v>
                </c:pt>
                <c:pt idx="8">
                  <c:v>9.394032585847761E-3</c:v>
                </c:pt>
                <c:pt idx="9">
                  <c:v>1.3119307067241997E-2</c:v>
                </c:pt>
                <c:pt idx="10">
                  <c:v>1.3851680178052267E-2</c:v>
                </c:pt>
                <c:pt idx="11">
                  <c:v>1.3005170998024812E-2</c:v>
                </c:pt>
                <c:pt idx="12">
                  <c:v>3.0311168120511694E-2</c:v>
                </c:pt>
                <c:pt idx="13">
                  <c:v>3.7479819409384017E-2</c:v>
                </c:pt>
                <c:pt idx="14">
                  <c:v>1.3525339871160159E-2</c:v>
                </c:pt>
                <c:pt idx="15">
                  <c:v>7.9553388917498902E-3</c:v>
                </c:pt>
                <c:pt idx="16">
                  <c:v>9.6582490040029445E-3</c:v>
                </c:pt>
                <c:pt idx="17">
                  <c:v>1.1433825039413365E-2</c:v>
                </c:pt>
                <c:pt idx="18">
                  <c:v>1.285870901089041E-2</c:v>
                </c:pt>
                <c:pt idx="19">
                  <c:v>1.1468578307010365E-2</c:v>
                </c:pt>
                <c:pt idx="20">
                  <c:v>1.1522287902387549E-2</c:v>
                </c:pt>
                <c:pt idx="21">
                  <c:v>8.8304893576016449E-3</c:v>
                </c:pt>
                <c:pt idx="22">
                  <c:v>7.1181010814584996E-3</c:v>
                </c:pt>
                <c:pt idx="23">
                  <c:v>1.0931482353238531E-2</c:v>
                </c:pt>
                <c:pt idx="24" formatCode="0.00">
                  <c:v>4.1991873759803455E-2</c:v>
                </c:pt>
                <c:pt idx="25" formatCode="0.00">
                  <c:v>2.8511134208951464E-2</c:v>
                </c:pt>
                <c:pt idx="26" formatCode="0.00">
                  <c:v>1.3424044851806356E-2</c:v>
                </c:pt>
                <c:pt idx="27" formatCode="0.00">
                  <c:v>5.568679328482787E-3</c:v>
                </c:pt>
                <c:pt idx="28" formatCode="0.00">
                  <c:v>8.416013102774891E-3</c:v>
                </c:pt>
                <c:pt idx="29" formatCode="0.00">
                  <c:v>1.1178304828498535E-2</c:v>
                </c:pt>
                <c:pt idx="30" formatCode="0.00">
                  <c:v>1.4116980062364169E-2</c:v>
                </c:pt>
                <c:pt idx="31" formatCode="0.00">
                  <c:v>1.5080789946140035E-2</c:v>
                </c:pt>
                <c:pt idx="32" formatCode="0.00">
                  <c:v>8.0097010929478102E-3</c:v>
                </c:pt>
                <c:pt idx="33" formatCode="0.00">
                  <c:v>1.004441084758575E-2</c:v>
                </c:pt>
                <c:pt idx="34" formatCode="0.00">
                  <c:v>6.0096380988377586E-3</c:v>
                </c:pt>
                <c:pt idx="35" formatCode="0.00">
                  <c:v>1.4205171816435163E-2</c:v>
                </c:pt>
                <c:pt idx="36" formatCode="0.00">
                  <c:v>4.2577043126566141E-2</c:v>
                </c:pt>
                <c:pt idx="37" formatCode="0.00">
                  <c:v>4.241375628811335E-2</c:v>
                </c:pt>
                <c:pt idx="38" formatCode="0.00">
                  <c:v>1.6579894365976046E-2</c:v>
                </c:pt>
                <c:pt idx="39" formatCode="0.00">
                  <c:v>7.1532195768358783E-3</c:v>
                </c:pt>
                <c:pt idx="40" formatCode="0.00">
                  <c:v>7.1312386562749248E-3</c:v>
                </c:pt>
                <c:pt idx="41" formatCode="0.00">
                  <c:v>7.9037110074169914E-3</c:v>
                </c:pt>
                <c:pt idx="42" formatCode="0.00">
                  <c:v>1.0261949770456387E-2</c:v>
                </c:pt>
                <c:pt idx="43" formatCode="0.00">
                  <c:v>1.4193394419358282E-2</c:v>
                </c:pt>
                <c:pt idx="44" formatCode="0.00">
                  <c:v>9.3324708438789414E-3</c:v>
                </c:pt>
                <c:pt idx="45" formatCode="0.00">
                  <c:v>1.1486601058852344E-2</c:v>
                </c:pt>
                <c:pt idx="46" formatCode="0.00">
                  <c:v>9.4235346576314622E-3</c:v>
                </c:pt>
                <c:pt idx="47" formatCode="0.00">
                  <c:v>1.5138574003479266E-2</c:v>
                </c:pt>
                <c:pt idx="48" formatCode="0.00">
                  <c:v>2.6185170812313009E-2</c:v>
                </c:pt>
                <c:pt idx="49" formatCode="0.00">
                  <c:v>3.1214401061552519E-2</c:v>
                </c:pt>
                <c:pt idx="50" formatCode="0.00">
                  <c:v>1.1548139153512011E-2</c:v>
                </c:pt>
                <c:pt idx="51" formatCode="0.00">
                  <c:v>7.6486862035727255E-3</c:v>
                </c:pt>
                <c:pt idx="52" formatCode="0.00">
                  <c:v>8.6219846525543604E-3</c:v>
                </c:pt>
                <c:pt idx="53" formatCode="0.00">
                  <c:v>1.3040947385551369E-2</c:v>
                </c:pt>
                <c:pt idx="54" formatCode="0.00">
                  <c:v>1.6524166593643204E-2</c:v>
                </c:pt>
                <c:pt idx="55" formatCode="0.00">
                  <c:v>1.5006321745552871E-2</c:v>
                </c:pt>
                <c:pt idx="56" formatCode="0.00">
                  <c:v>7.8927932100697276E-3</c:v>
                </c:pt>
                <c:pt idx="57" formatCode="0.00">
                  <c:v>1.1729654619881577E-2</c:v>
                </c:pt>
                <c:pt idx="58" formatCode="0.00">
                  <c:v>8.8347958889876451E-3</c:v>
                </c:pt>
                <c:pt idx="59" formatCode="0.00">
                  <c:v>1.206138978255699E-2</c:v>
                </c:pt>
                <c:pt idx="60" formatCode="0.00">
                  <c:v>3.7674173194421463E-2</c:v>
                </c:pt>
                <c:pt idx="61" formatCode="0.00">
                  <c:v>3.5238948607394967E-2</c:v>
                </c:pt>
                <c:pt idx="62" formatCode="0.00">
                  <c:v>1.6956031707872955E-2</c:v>
                </c:pt>
                <c:pt idx="63" formatCode="0.00">
                  <c:v>9.9625662271814776E-3</c:v>
                </c:pt>
                <c:pt idx="64" formatCode="0.00">
                  <c:v>7.5148533089394601E-3</c:v>
                </c:pt>
                <c:pt idx="65" formatCode="0.00">
                  <c:v>1.5326304484247532E-2</c:v>
                </c:pt>
                <c:pt idx="66" formatCode="0.00">
                  <c:v>1.3805850158757911E-2</c:v>
                </c:pt>
                <c:pt idx="67" formatCode="0.00">
                  <c:v>1.7817726561743869E-2</c:v>
                </c:pt>
                <c:pt idx="68" formatCode="0.00">
                  <c:v>9.0790167936834025E-3</c:v>
                </c:pt>
                <c:pt idx="69" formatCode="0.00">
                  <c:v>7.3587491687454537E-3</c:v>
                </c:pt>
                <c:pt idx="70" formatCode="0.00">
                  <c:v>7.9644332326981974E-3</c:v>
                </c:pt>
                <c:pt idx="71" formatCode="0.00">
                  <c:v>1.0418390316547975E-2</c:v>
                </c:pt>
                <c:pt idx="72" formatCode="0.00">
                  <c:v>3.0792392137794319E-2</c:v>
                </c:pt>
                <c:pt idx="73" formatCode="0.00">
                  <c:v>2.5378242411774606E-2</c:v>
                </c:pt>
                <c:pt idx="74" formatCode="0.00">
                  <c:v>1.0547773559499542E-2</c:v>
                </c:pt>
                <c:pt idx="75" formatCode="0.00">
                  <c:v>7.6053686421923413E-3</c:v>
                </c:pt>
                <c:pt idx="76" formatCode="0.00">
                  <c:v>1.1389351237119186E-2</c:v>
                </c:pt>
                <c:pt idx="77" formatCode="0.00">
                  <c:v>9.8745114174038258E-3</c:v>
                </c:pt>
                <c:pt idx="78" formatCode="0.00">
                  <c:v>1.3739534825731082E-2</c:v>
                </c:pt>
                <c:pt idx="79" formatCode="0.00">
                  <c:v>1.1548315909558453E-2</c:v>
                </c:pt>
                <c:pt idx="80" formatCode="0.00">
                  <c:v>1.0675568688323266E-2</c:v>
                </c:pt>
                <c:pt idx="81" formatCode="0.00">
                  <c:v>9.1669627773310145E-3</c:v>
                </c:pt>
                <c:pt idx="82" formatCode="0.00">
                  <c:v>9.0578693746766158E-3</c:v>
                </c:pt>
                <c:pt idx="83" formatCode="0.00">
                  <c:v>1.4144738892733133E-2</c:v>
                </c:pt>
                <c:pt idx="84" formatCode="0.00">
                  <c:v>3.4943854117105599E-2</c:v>
                </c:pt>
                <c:pt idx="85" formatCode="0.00">
                  <c:v>2.9330820684572399E-2</c:v>
                </c:pt>
                <c:pt idx="86" formatCode="0.00">
                  <c:v>8.3806787261368337E-3</c:v>
                </c:pt>
                <c:pt idx="87" formatCode="0.00">
                  <c:v>7.9204410818072418E-3</c:v>
                </c:pt>
                <c:pt idx="88" formatCode="0.00">
                  <c:v>9.5623699750911929E-3</c:v>
                </c:pt>
                <c:pt idx="89" formatCode="0.00">
                  <c:v>1.1947520469691175E-2</c:v>
                </c:pt>
                <c:pt idx="90" formatCode="0.00">
                  <c:v>1.6254474100748508E-2</c:v>
                </c:pt>
                <c:pt idx="91" formatCode="0.00">
                  <c:v>1.6214047821179016E-2</c:v>
                </c:pt>
                <c:pt idx="92" formatCode="0.00">
                  <c:v>1.14064302662226E-2</c:v>
                </c:pt>
                <c:pt idx="93" formatCode="0.00">
                  <c:v>1.1760937640908907E-2</c:v>
                </c:pt>
                <c:pt idx="94" formatCode="0.00">
                  <c:v>9.1456683241441291E-3</c:v>
                </c:pt>
                <c:pt idx="95" formatCode="0.00">
                  <c:v>2.0489904314105974E-2</c:v>
                </c:pt>
                <c:pt idx="96" formatCode="0.00">
                  <c:v>4.0975621862765169E-2</c:v>
                </c:pt>
                <c:pt idx="97" formatCode="0.00">
                  <c:v>2.9174344942265572E-2</c:v>
                </c:pt>
                <c:pt idx="98" formatCode="0.00">
                  <c:v>1.0619287828304451E-2</c:v>
                </c:pt>
                <c:pt idx="99" formatCode="0.00">
                  <c:v>1.0349384807252015E-2</c:v>
                </c:pt>
                <c:pt idx="100" formatCode="0.00">
                  <c:v>1.4053571096178545E-2</c:v>
                </c:pt>
                <c:pt idx="101" formatCode="0.00">
                  <c:v>1.4968759500896574E-2</c:v>
                </c:pt>
                <c:pt idx="102" formatCode="0.00">
                  <c:v>2.0298568583288351E-2</c:v>
                </c:pt>
                <c:pt idx="103" formatCode="0.00">
                  <c:v>1.9882855884196093E-2</c:v>
                </c:pt>
                <c:pt idx="104" formatCode="0.00">
                  <c:v>1.2756795661696728E-2</c:v>
                </c:pt>
                <c:pt idx="105" formatCode="0.00">
                  <c:v>1.7500263698353901E-2</c:v>
                </c:pt>
                <c:pt idx="106" formatCode="0.00">
                  <c:v>1.2533427644274023E-2</c:v>
                </c:pt>
                <c:pt idx="107" formatCode="0.00">
                  <c:v>2.0034870229386544E-2</c:v>
                </c:pt>
                <c:pt idx="108" formatCode="0.00">
                  <c:v>4.6489011125151761E-2</c:v>
                </c:pt>
                <c:pt idx="109" formatCode="0.00">
                  <c:v>3.755048440248767E-2</c:v>
                </c:pt>
                <c:pt idx="110" formatCode="0.00">
                  <c:v>1.7781040164523403E-2</c:v>
                </c:pt>
                <c:pt idx="111" formatCode="0.00">
                  <c:v>1.158353774870537E-2</c:v>
                </c:pt>
                <c:pt idx="112" formatCode="0.00">
                  <c:v>1.2881265640873163E-2</c:v>
                </c:pt>
                <c:pt idx="113" formatCode="0.00">
                  <c:v>1.9469015585123515E-2</c:v>
                </c:pt>
                <c:pt idx="114" formatCode="0.00">
                  <c:v>2.6499665502118488E-2</c:v>
                </c:pt>
                <c:pt idx="115" formatCode="0.00">
                  <c:v>2.308654822963899E-2</c:v>
                </c:pt>
                <c:pt idx="116" formatCode="0.00">
                  <c:v>1.7719096112391287E-2</c:v>
                </c:pt>
                <c:pt idx="117" formatCode="0.00">
                  <c:v>1.4786045243935677E-2</c:v>
                </c:pt>
                <c:pt idx="118" formatCode="0.00">
                  <c:v>1.6563839540127356E-2</c:v>
                </c:pt>
                <c:pt idx="119" formatCode="0.00">
                  <c:v>1.6182883619514855E-2</c:v>
                </c:pt>
                <c:pt idx="120" formatCode="0.0000">
                  <c:v>7.2031817355694677E-3</c:v>
                </c:pt>
                <c:pt idx="121" formatCode="0.0000">
                  <c:v>5.368308707236244E-3</c:v>
                </c:pt>
                <c:pt idx="122" formatCode="0.0000">
                  <c:v>8.792502735874958E-4</c:v>
                </c:pt>
                <c:pt idx="123" formatCode="0.0000">
                  <c:v>0</c:v>
                </c:pt>
                <c:pt idx="124" formatCode="0.0000">
                  <c:v>0</c:v>
                </c:pt>
                <c:pt idx="125" formatCode="0.0000">
                  <c:v>7.4245652569015586E-4</c:v>
                </c:pt>
                <c:pt idx="126" formatCode="0.0000">
                  <c:v>1.7072633129802282E-3</c:v>
                </c:pt>
                <c:pt idx="127" formatCode="0.0000">
                  <c:v>3.7978391421533558E-3</c:v>
                </c:pt>
                <c:pt idx="128" formatCode="0.0000">
                  <c:v>2.5299592808999192E-3</c:v>
                </c:pt>
                <c:pt idx="129" formatCode="0.0000">
                  <c:v>2.4419859165277784E-3</c:v>
                </c:pt>
                <c:pt idx="130" formatCode="0.0000">
                  <c:v>1.8807931910549457E-3</c:v>
                </c:pt>
                <c:pt idx="131" formatCode="0.0000">
                  <c:v>3.2695155857865978E-3</c:v>
                </c:pt>
                <c:pt idx="132" formatCode="0.00">
                  <c:v>5.0673419412288513E-2</c:v>
                </c:pt>
                <c:pt idx="133" formatCode="0.00">
                  <c:v>4.3609273629309248E-2</c:v>
                </c:pt>
                <c:pt idx="134" formatCode="0.00">
                  <c:v>1.6342545477674598E-2</c:v>
                </c:pt>
                <c:pt idx="135" formatCode="0.00">
                  <c:v>7.3583195522198197E-3</c:v>
                </c:pt>
                <c:pt idx="136" formatCode="0.00">
                  <c:v>1.1111022770639868E-2</c:v>
                </c:pt>
                <c:pt idx="137" formatCode="0.00">
                  <c:v>1.3973254038926346E-2</c:v>
                </c:pt>
                <c:pt idx="138" formatCode="0.00">
                  <c:v>2.6658504007123777E-2</c:v>
                </c:pt>
                <c:pt idx="139" formatCode="0.00">
                  <c:v>2.8236706525887292E-2</c:v>
                </c:pt>
                <c:pt idx="140" formatCode="0.00">
                  <c:v>1.4720614425645592E-2</c:v>
                </c:pt>
                <c:pt idx="141" formatCode="0.00">
                  <c:v>1.7813414323877369E-2</c:v>
                </c:pt>
                <c:pt idx="142" formatCode="0.00">
                  <c:v>1.65214349319425E-2</c:v>
                </c:pt>
                <c:pt idx="143" formatCode="0.00">
                  <c:v>2.6897023279480983E-2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064-5D46-BC78-4480F2DD9EE8}"/>
            </c:ext>
          </c:extLst>
        </c:ser>
        <c:ser>
          <c:idx val="7"/>
          <c:order val="6"/>
          <c:tx>
            <c:strRef>
              <c:f>'094 Sezonalnost'!$I$3</c:f>
              <c:strCache>
                <c:ptCount val="1"/>
                <c:pt idx="0">
                  <c:v>Североисточен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Sezonalnost'!$A$4:$A$147</c:f>
              <c:strCache>
                <c:ptCount val="144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</c:strCache>
            </c:strRef>
          </c:cat>
          <c:val>
            <c:numRef>
              <c:f>'094 Sezonalnost'!$I$4:$I$147</c:f>
              <c:numCache>
                <c:formatCode>_(* #,##0.00_);_(* \(#,##0.00\);_(* "-"??_);_(@_)</c:formatCode>
                <c:ptCount val="144"/>
                <c:pt idx="0">
                  <c:v>1.6209027971988059E-3</c:v>
                </c:pt>
                <c:pt idx="1">
                  <c:v>2.5512096843234729E-3</c:v>
                </c:pt>
                <c:pt idx="2">
                  <c:v>1.9576396459126425E-3</c:v>
                </c:pt>
                <c:pt idx="3">
                  <c:v>2.0774951344379065E-3</c:v>
                </c:pt>
                <c:pt idx="4">
                  <c:v>2.6082837264783604E-3</c:v>
                </c:pt>
                <c:pt idx="5">
                  <c:v>4.4346530754347619E-3</c:v>
                </c:pt>
                <c:pt idx="6">
                  <c:v>2.5169652590305404E-3</c:v>
                </c:pt>
                <c:pt idx="7">
                  <c:v>3.2874648281215222E-3</c:v>
                </c:pt>
                <c:pt idx="8">
                  <c:v>3.6127868684043812E-3</c:v>
                </c:pt>
                <c:pt idx="9">
                  <c:v>2.7395540234346019E-3</c:v>
                </c:pt>
                <c:pt idx="10">
                  <c:v>2.3229135157039225E-3</c:v>
                </c:pt>
                <c:pt idx="11">
                  <c:v>2.3914023662897879E-3</c:v>
                </c:pt>
                <c:pt idx="12">
                  <c:v>2.1046867781181022E-3</c:v>
                </c:pt>
                <c:pt idx="13">
                  <c:v>1.7396462529160465E-3</c:v>
                </c:pt>
                <c:pt idx="14">
                  <c:v>1.8822402080730994E-3</c:v>
                </c:pt>
                <c:pt idx="15">
                  <c:v>3.5192188132760678E-3</c:v>
                </c:pt>
                <c:pt idx="16">
                  <c:v>3.998334502603766E-3</c:v>
                </c:pt>
                <c:pt idx="17">
                  <c:v>4.3177449621555645E-3</c:v>
                </c:pt>
                <c:pt idx="18">
                  <c:v>4.0952983921105617E-3</c:v>
                </c:pt>
                <c:pt idx="19">
                  <c:v>4.1352246995545365E-3</c:v>
                </c:pt>
                <c:pt idx="20">
                  <c:v>3.9527044369535086E-3</c:v>
                </c:pt>
                <c:pt idx="21">
                  <c:v>4.5458952904068491E-3</c:v>
                </c:pt>
                <c:pt idx="22">
                  <c:v>2.4640235451138756E-3</c:v>
                </c:pt>
                <c:pt idx="23">
                  <c:v>2.0704642288804091E-3</c:v>
                </c:pt>
                <c:pt idx="24" formatCode="0.00">
                  <c:v>1.9708361813624972E-3</c:v>
                </c:pt>
                <c:pt idx="25" formatCode="0.00">
                  <c:v>2.4151287309182048E-3</c:v>
                </c:pt>
                <c:pt idx="26" formatCode="0.00">
                  <c:v>2.1588061061745272E-3</c:v>
                </c:pt>
                <c:pt idx="27" formatCode="0.00">
                  <c:v>2.7227158806106175E-3</c:v>
                </c:pt>
                <c:pt idx="28" formatCode="0.00">
                  <c:v>2.6372750056960583E-3</c:v>
                </c:pt>
                <c:pt idx="29" formatCode="0.00">
                  <c:v>2.3069036226930962E-3</c:v>
                </c:pt>
                <c:pt idx="30" formatCode="0.00">
                  <c:v>4.2663476874003192E-3</c:v>
                </c:pt>
                <c:pt idx="31" formatCode="0.00">
                  <c:v>5.149236728184097E-3</c:v>
                </c:pt>
                <c:pt idx="32" formatCode="0.00">
                  <c:v>4.9954431533378906E-3</c:v>
                </c:pt>
                <c:pt idx="33" formatCode="0.00">
                  <c:v>4.6935520619731143E-3</c:v>
                </c:pt>
                <c:pt idx="34" formatCode="0.00">
                  <c:v>7.2510822510822512E-3</c:v>
                </c:pt>
                <c:pt idx="35" formatCode="0.00">
                  <c:v>4.5454545454545452E-3</c:v>
                </c:pt>
                <c:pt idx="36" formatCode="0.00">
                  <c:v>2.1835178519643132E-3</c:v>
                </c:pt>
                <c:pt idx="37" formatCode="0.00">
                  <c:v>1.9048918760626169E-3</c:v>
                </c:pt>
                <c:pt idx="38" formatCode="0.00">
                  <c:v>3.8268424853437049E-3</c:v>
                </c:pt>
                <c:pt idx="39" formatCode="0.00">
                  <c:v>4.2703695490239561E-3</c:v>
                </c:pt>
                <c:pt idx="40" formatCode="0.00">
                  <c:v>2.8488084474846899E-3</c:v>
                </c:pt>
                <c:pt idx="41" formatCode="0.00">
                  <c:v>3.5766477314727943E-3</c:v>
                </c:pt>
                <c:pt idx="42" formatCode="0.00">
                  <c:v>4.6570341686426363E-3</c:v>
                </c:pt>
                <c:pt idx="43" formatCode="0.00">
                  <c:v>7.1305504853209599E-3</c:v>
                </c:pt>
                <c:pt idx="44" formatCode="0.00">
                  <c:v>3.9519398622791602E-3</c:v>
                </c:pt>
                <c:pt idx="45" formatCode="0.00">
                  <c:v>4.6172304577995369E-3</c:v>
                </c:pt>
                <c:pt idx="46" formatCode="0.00">
                  <c:v>4.5831129913625947E-3</c:v>
                </c:pt>
                <c:pt idx="47" formatCode="0.00">
                  <c:v>3.3264529776018833E-3</c:v>
                </c:pt>
                <c:pt idx="48" formatCode="0.00">
                  <c:v>2.1512822550433094E-3</c:v>
                </c:pt>
                <c:pt idx="49" formatCode="0.00">
                  <c:v>3.683858004018754E-3</c:v>
                </c:pt>
                <c:pt idx="50" formatCode="0.00">
                  <c:v>5.6251206193876505E-3</c:v>
                </c:pt>
                <c:pt idx="51" formatCode="0.00">
                  <c:v>5.5683585546107825E-3</c:v>
                </c:pt>
                <c:pt idx="52" formatCode="0.00">
                  <c:v>3.723591449362562E-3</c:v>
                </c:pt>
                <c:pt idx="53" formatCode="0.00">
                  <c:v>4.7396324088685047E-3</c:v>
                </c:pt>
                <c:pt idx="54" formatCode="0.00">
                  <c:v>5.5683585546107825E-3</c:v>
                </c:pt>
                <c:pt idx="55" formatCode="0.00">
                  <c:v>7.5550308218011739E-3</c:v>
                </c:pt>
                <c:pt idx="56" formatCode="0.00">
                  <c:v>5.6421492388207114E-3</c:v>
                </c:pt>
                <c:pt idx="57" formatCode="0.00">
                  <c:v>6.7603619149250171E-3</c:v>
                </c:pt>
                <c:pt idx="58" formatCode="0.00">
                  <c:v>5.1823765141280776E-3</c:v>
                </c:pt>
                <c:pt idx="59" formatCode="0.00">
                  <c:v>4.3706789878188608E-3</c:v>
                </c:pt>
                <c:pt idx="60" formatCode="0.00">
                  <c:v>3.2400655957237944E-3</c:v>
                </c:pt>
                <c:pt idx="61" formatCode="0.00">
                  <c:v>5.2998621127951385E-3</c:v>
                </c:pt>
                <c:pt idx="62" formatCode="0.00">
                  <c:v>3.2457399662942387E-3</c:v>
                </c:pt>
                <c:pt idx="63" formatCode="0.00">
                  <c:v>4.8856330611526918E-3</c:v>
                </c:pt>
                <c:pt idx="64" formatCode="0.00">
                  <c:v>7.195101883323592E-3</c:v>
                </c:pt>
                <c:pt idx="65" formatCode="0.00">
                  <c:v>8.0859780628833745E-3</c:v>
                </c:pt>
                <c:pt idx="66" formatCode="0.00">
                  <c:v>9.8166610868689382E-3</c:v>
                </c:pt>
                <c:pt idx="67" formatCode="0.00">
                  <c:v>1.3181562835142512E-2</c:v>
                </c:pt>
                <c:pt idx="68" formatCode="0.00">
                  <c:v>1.0849396530689833E-2</c:v>
                </c:pt>
                <c:pt idx="69" formatCode="0.00">
                  <c:v>1.0611072966731165E-2</c:v>
                </c:pt>
                <c:pt idx="70" formatCode="0.00">
                  <c:v>4.8005175025960245E-3</c:v>
                </c:pt>
                <c:pt idx="71" formatCode="0.00">
                  <c:v>5.2033978130975825E-3</c:v>
                </c:pt>
                <c:pt idx="72" formatCode="0.00">
                  <c:v>3.5534061043656943E-3</c:v>
                </c:pt>
                <c:pt idx="73" formatCode="0.00">
                  <c:v>3.3263514012113367E-3</c:v>
                </c:pt>
                <c:pt idx="74" formatCode="0.00">
                  <c:v>4.4105376087733936E-3</c:v>
                </c:pt>
                <c:pt idx="75" formatCode="0.00">
                  <c:v>5.3868728323371307E-3</c:v>
                </c:pt>
                <c:pt idx="76" formatCode="0.00">
                  <c:v>6.2326516015871122E-3</c:v>
                </c:pt>
                <c:pt idx="77" formatCode="0.00">
                  <c:v>5.7671894601206792E-3</c:v>
                </c:pt>
                <c:pt idx="78" formatCode="0.00">
                  <c:v>1.0915654854145735E-2</c:v>
                </c:pt>
                <c:pt idx="79" formatCode="0.00">
                  <c:v>1.3651664027155742E-2</c:v>
                </c:pt>
                <c:pt idx="80" formatCode="0.00">
                  <c:v>6.7321719485266985E-3</c:v>
                </c:pt>
                <c:pt idx="81" formatCode="0.00">
                  <c:v>6.3348262180065729E-3</c:v>
                </c:pt>
                <c:pt idx="82" formatCode="0.00">
                  <c:v>5.1200835561307605E-3</c:v>
                </c:pt>
                <c:pt idx="83" formatCode="0.00">
                  <c:v>6.6243209645283794E-3</c:v>
                </c:pt>
                <c:pt idx="84" formatCode="0.00">
                  <c:v>3.1090434585271756E-3</c:v>
                </c:pt>
                <c:pt idx="85" formatCode="0.00">
                  <c:v>3.3189606263474411E-3</c:v>
                </c:pt>
                <c:pt idx="86" formatCode="0.00">
                  <c:v>6.7911040508339951E-3</c:v>
                </c:pt>
                <c:pt idx="87" formatCode="0.00">
                  <c:v>6.6152275048224213E-3</c:v>
                </c:pt>
                <c:pt idx="88" formatCode="0.00">
                  <c:v>6.5868603199818448E-3</c:v>
                </c:pt>
                <c:pt idx="89" formatCode="0.00">
                  <c:v>9.0548054011119934E-3</c:v>
                </c:pt>
                <c:pt idx="90" formatCode="0.00">
                  <c:v>1.3950981504595485E-2</c:v>
                </c:pt>
                <c:pt idx="91" formatCode="0.00">
                  <c:v>1.4523998638375127E-2</c:v>
                </c:pt>
                <c:pt idx="92" formatCode="0.00">
                  <c:v>1.0535572449790084E-2</c:v>
                </c:pt>
                <c:pt idx="93" formatCode="0.00">
                  <c:v>7.4265289912629068E-3</c:v>
                </c:pt>
                <c:pt idx="94" formatCode="0.00">
                  <c:v>8.0279133098831272E-3</c:v>
                </c:pt>
                <c:pt idx="95" formatCode="0.00">
                  <c:v>7.6818336548280953E-3</c:v>
                </c:pt>
                <c:pt idx="96" formatCode="0.00">
                  <c:v>4.8184975822379624E-3</c:v>
                </c:pt>
                <c:pt idx="97" formatCode="0.00">
                  <c:v>3.4961066085495698E-3</c:v>
                </c:pt>
                <c:pt idx="98" formatCode="0.00">
                  <c:v>6.9695112261345324E-3</c:v>
                </c:pt>
                <c:pt idx="99" formatCode="0.00">
                  <c:v>5.0909214738132534E-3</c:v>
                </c:pt>
                <c:pt idx="100" formatCode="0.00">
                  <c:v>6.6460078548888739E-3</c:v>
                </c:pt>
                <c:pt idx="101" formatCode="0.00">
                  <c:v>8.1783922449998863E-3</c:v>
                </c:pt>
                <c:pt idx="102" formatCode="0.00">
                  <c:v>9.7902336034870266E-3</c:v>
                </c:pt>
                <c:pt idx="103" formatCode="0.00">
                  <c:v>8.5416241004336087E-3</c:v>
                </c:pt>
                <c:pt idx="104" formatCode="0.00">
                  <c:v>8.3089286930463808E-3</c:v>
                </c:pt>
                <c:pt idx="105" formatCode="0.00">
                  <c:v>6.6970873345592406E-3</c:v>
                </c:pt>
                <c:pt idx="106" formatCode="0.00">
                  <c:v>5.6868487366342028E-3</c:v>
                </c:pt>
                <c:pt idx="107" formatCode="0.00">
                  <c:v>6.2827759994551523E-3</c:v>
                </c:pt>
                <c:pt idx="108" formatCode="0.00">
                  <c:v>2.778835389519983E-3</c:v>
                </c:pt>
                <c:pt idx="109" formatCode="0.00">
                  <c:v>4.3415751280025915E-3</c:v>
                </c:pt>
                <c:pt idx="110" formatCode="0.00">
                  <c:v>6.7737664300773414E-3</c:v>
                </c:pt>
                <c:pt idx="111" formatCode="0.00">
                  <c:v>6.5009973120876497E-3</c:v>
                </c:pt>
                <c:pt idx="112" formatCode="0.00">
                  <c:v>6.0691128752706379E-3</c:v>
                </c:pt>
                <c:pt idx="113" formatCode="0.00">
                  <c:v>6.3475646832184479E-3</c:v>
                </c:pt>
                <c:pt idx="114" formatCode="0.00">
                  <c:v>1.0103822745534827E-2</c:v>
                </c:pt>
                <c:pt idx="115" formatCode="0.00">
                  <c:v>1.0052678535911758E-2</c:v>
                </c:pt>
                <c:pt idx="116" formatCode="0.00">
                  <c:v>7.4670546049678075E-3</c:v>
                </c:pt>
                <c:pt idx="117" formatCode="0.00">
                  <c:v>7.001074028402084E-3</c:v>
                </c:pt>
                <c:pt idx="118" formatCode="0.00">
                  <c:v>5.6770072681604561E-3</c:v>
                </c:pt>
                <c:pt idx="119" formatCode="0.00">
                  <c:v>7.6602660635438392E-3</c:v>
                </c:pt>
                <c:pt idx="120" formatCode="0.0000">
                  <c:v>5.4959184225892395E-4</c:v>
                </c:pt>
                <c:pt idx="121" formatCode="0.0000">
                  <c:v>3.4899323668508627E-4</c:v>
                </c:pt>
                <c:pt idx="122" formatCode="0.0000">
                  <c:v>6.0904636873020601E-5</c:v>
                </c:pt>
                <c:pt idx="123" formatCode="0.0000">
                  <c:v>0</c:v>
                </c:pt>
                <c:pt idx="124" formatCode="0.0000">
                  <c:v>0</c:v>
                </c:pt>
                <c:pt idx="125" formatCode="0.0000">
                  <c:v>8.7006624104315144E-6</c:v>
                </c:pt>
                <c:pt idx="126" formatCode="0.0000">
                  <c:v>2.0301545624340199E-4</c:v>
                </c:pt>
                <c:pt idx="127" formatCode="0.0000">
                  <c:v>5.3025703690240953E-4</c:v>
                </c:pt>
                <c:pt idx="128" formatCode="0.0000">
                  <c:v>3.8766284739811526E-4</c:v>
                </c:pt>
                <c:pt idx="129" formatCode="0.0000">
                  <c:v>4.9400427685894488E-4</c:v>
                </c:pt>
                <c:pt idx="130" formatCode="0.0000">
                  <c:v>6.6608404453192367E-4</c:v>
                </c:pt>
                <c:pt idx="131" formatCode="0.0000">
                  <c:v>1.0339287164396116E-3</c:v>
                </c:pt>
                <c:pt idx="132" formatCode="0.00">
                  <c:v>2.1505798067746533E-3</c:v>
                </c:pt>
                <c:pt idx="133" formatCode="0.00">
                  <c:v>2.6669804290700865E-3</c:v>
                </c:pt>
                <c:pt idx="134" formatCode="0.00">
                  <c:v>2.379364892601744E-3</c:v>
                </c:pt>
                <c:pt idx="135" formatCode="0.00">
                  <c:v>1.0654848282804514E-3</c:v>
                </c:pt>
                <c:pt idx="136" formatCode="0.00">
                  <c:v>3.4448497208821953E-3</c:v>
                </c:pt>
                <c:pt idx="137" formatCode="0.00">
                  <c:v>4.0919846779359659E-3</c:v>
                </c:pt>
                <c:pt idx="138" formatCode="0.00">
                  <c:v>8.628466094050281E-3</c:v>
                </c:pt>
                <c:pt idx="139" formatCode="0.00">
                  <c:v>6.3275418023035386E-3</c:v>
                </c:pt>
                <c:pt idx="140" formatCode="0.00">
                  <c:v>6.4778862872756273E-3</c:v>
                </c:pt>
                <c:pt idx="141" formatCode="0.00">
                  <c:v>5.7784575963185213E-3</c:v>
                </c:pt>
                <c:pt idx="142" formatCode="0.00">
                  <c:v>6.4517394203239594E-3</c:v>
                </c:pt>
                <c:pt idx="143" formatCode="0.00">
                  <c:v>7.5629812657698288E-3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064-5D46-BC78-4480F2DD9EE8}"/>
            </c:ext>
          </c:extLst>
        </c:ser>
        <c:ser>
          <c:idx val="8"/>
          <c:order val="7"/>
          <c:tx>
            <c:strRef>
              <c:f>'094 Sezonalnost'!$J$3</c:f>
              <c:strCache>
                <c:ptCount val="1"/>
                <c:pt idx="0">
                  <c:v>Скопски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Sezonalnost'!$A$4:$A$147</c:f>
              <c:strCache>
                <c:ptCount val="144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</c:strCache>
            </c:strRef>
          </c:cat>
          <c:val>
            <c:numRef>
              <c:f>'094 Sezonalnost'!$J$4:$J$147</c:f>
              <c:numCache>
                <c:formatCode>_(* #,##0.00_);_(* \(#,##0.00\);_(* "-"??_);_(@_)</c:formatCode>
                <c:ptCount val="144"/>
                <c:pt idx="0">
                  <c:v>2.3642308927052547E-2</c:v>
                </c:pt>
                <c:pt idx="1">
                  <c:v>2.6988340189773918E-2</c:v>
                </c:pt>
                <c:pt idx="2">
                  <c:v>3.5128363820499157E-2</c:v>
                </c:pt>
                <c:pt idx="3">
                  <c:v>4.6804722173497182E-2</c:v>
                </c:pt>
                <c:pt idx="4">
                  <c:v>5.8310634819244811E-2</c:v>
                </c:pt>
                <c:pt idx="5">
                  <c:v>4.9727121387130188E-2</c:v>
                </c:pt>
                <c:pt idx="6">
                  <c:v>4.3321341457360441E-2</c:v>
                </c:pt>
                <c:pt idx="7">
                  <c:v>4.7506362754799782E-2</c:v>
                </c:pt>
                <c:pt idx="8">
                  <c:v>4.9106566627723405E-2</c:v>
                </c:pt>
                <c:pt idx="9">
                  <c:v>5.2101777599793481E-2</c:v>
                </c:pt>
                <c:pt idx="10">
                  <c:v>4.1618539197548231E-2</c:v>
                </c:pt>
                <c:pt idx="11">
                  <c:v>3.1032702408414391E-2</c:v>
                </c:pt>
                <c:pt idx="12">
                  <c:v>2.1436966462661852E-2</c:v>
                </c:pt>
                <c:pt idx="13">
                  <c:v>3.0200723619016892E-2</c:v>
                </c:pt>
                <c:pt idx="14">
                  <c:v>3.7532386724652755E-2</c:v>
                </c:pt>
                <c:pt idx="15">
                  <c:v>4.3418787098643295E-2</c:v>
                </c:pt>
                <c:pt idx="16">
                  <c:v>5.7767711052803115E-2</c:v>
                </c:pt>
                <c:pt idx="17">
                  <c:v>5.4291179288298637E-2</c:v>
                </c:pt>
                <c:pt idx="18">
                  <c:v>4.7030297842640845E-2</c:v>
                </c:pt>
                <c:pt idx="19">
                  <c:v>4.4011377740320198E-2</c:v>
                </c:pt>
                <c:pt idx="20">
                  <c:v>6.0598977451926085E-2</c:v>
                </c:pt>
                <c:pt idx="21">
                  <c:v>6.6273032845982405E-2</c:v>
                </c:pt>
                <c:pt idx="22">
                  <c:v>4.746321822808814E-2</c:v>
                </c:pt>
                <c:pt idx="23">
                  <c:v>3.4775194155739403E-2</c:v>
                </c:pt>
                <c:pt idx="24" formatCode="0.00">
                  <c:v>2.8100364291269289E-2</c:v>
                </c:pt>
                <c:pt idx="25" formatCode="0.00">
                  <c:v>2.9868609553436207E-2</c:v>
                </c:pt>
                <c:pt idx="26" formatCode="0.00">
                  <c:v>4.3433342884040771E-2</c:v>
                </c:pt>
                <c:pt idx="27" formatCode="0.00">
                  <c:v>4.5211411730997506E-2</c:v>
                </c:pt>
                <c:pt idx="28" formatCode="0.00">
                  <c:v>5.8866194588842048E-2</c:v>
                </c:pt>
                <c:pt idx="29" formatCode="0.00">
                  <c:v>5.9738856371004054E-2</c:v>
                </c:pt>
                <c:pt idx="30" formatCode="0.00">
                  <c:v>4.9972575825795097E-2</c:v>
                </c:pt>
                <c:pt idx="31" formatCode="0.00">
                  <c:v>4.9176865457819983E-2</c:v>
                </c:pt>
                <c:pt idx="32" formatCode="0.00">
                  <c:v>6.2407596905570795E-2</c:v>
                </c:pt>
                <c:pt idx="33" formatCode="0.00">
                  <c:v>6.2874217183087056E-2</c:v>
                </c:pt>
                <c:pt idx="34" formatCode="0.00">
                  <c:v>4.7375874913020345E-2</c:v>
                </c:pt>
                <c:pt idx="35" formatCode="0.00">
                  <c:v>3.052024067782735E-2</c:v>
                </c:pt>
                <c:pt idx="36" formatCode="0.00">
                  <c:v>2.4213110537334718E-2</c:v>
                </c:pt>
                <c:pt idx="37" formatCode="0.00">
                  <c:v>3.0222025416195907E-2</c:v>
                </c:pt>
                <c:pt idx="38" formatCode="0.00">
                  <c:v>4.3452708488670812E-2</c:v>
                </c:pt>
                <c:pt idx="39" formatCode="0.00">
                  <c:v>5.7749725683512033E-2</c:v>
                </c:pt>
                <c:pt idx="40" formatCode="0.00">
                  <c:v>6.174644365360258E-2</c:v>
                </c:pt>
                <c:pt idx="41" formatCode="0.00">
                  <c:v>6.2529507337355558E-2</c:v>
                </c:pt>
                <c:pt idx="42" formatCode="0.00">
                  <c:v>5.5141684059037466E-2</c:v>
                </c:pt>
                <c:pt idx="43" formatCode="0.00">
                  <c:v>5.220478824720718E-2</c:v>
                </c:pt>
                <c:pt idx="44" formatCode="0.00">
                  <c:v>6.6166439290586632E-2</c:v>
                </c:pt>
                <c:pt idx="45" formatCode="0.00">
                  <c:v>6.5814793228859719E-2</c:v>
                </c:pt>
                <c:pt idx="46" formatCode="0.00">
                  <c:v>4.7063592585477668E-2</c:v>
                </c:pt>
                <c:pt idx="47" formatCode="0.00">
                  <c:v>3.8550827507838774E-2</c:v>
                </c:pt>
                <c:pt idx="48" formatCode="0.00">
                  <c:v>2.227489532839199E-2</c:v>
                </c:pt>
                <c:pt idx="49" formatCode="0.00">
                  <c:v>3.0103003986102071E-2</c:v>
                </c:pt>
                <c:pt idx="50" formatCode="0.00">
                  <c:v>4.5003124767261503E-2</c:v>
                </c:pt>
                <c:pt idx="51" formatCode="0.00">
                  <c:v>5.1115040006735252E-2</c:v>
                </c:pt>
                <c:pt idx="52" formatCode="0.00">
                  <c:v>7.0035262917593571E-2</c:v>
                </c:pt>
                <c:pt idx="53" formatCode="0.00">
                  <c:v>7.5083462047839694E-2</c:v>
                </c:pt>
                <c:pt idx="54" formatCode="0.00">
                  <c:v>5.799762323402078E-2</c:v>
                </c:pt>
                <c:pt idx="55" formatCode="0.00">
                  <c:v>5.869219585328813E-2</c:v>
                </c:pt>
                <c:pt idx="56" formatCode="0.00">
                  <c:v>6.7448020387082572E-2</c:v>
                </c:pt>
                <c:pt idx="57" formatCode="0.00">
                  <c:v>6.8058402385832661E-2</c:v>
                </c:pt>
                <c:pt idx="58" formatCode="0.00">
                  <c:v>4.6806746906804218E-2</c:v>
                </c:pt>
                <c:pt idx="59" formatCode="0.00">
                  <c:v>4.0103878273315137E-2</c:v>
                </c:pt>
                <c:pt idx="60" formatCode="0.00">
                  <c:v>3.008956166161765E-2</c:v>
                </c:pt>
                <c:pt idx="61" formatCode="0.00">
                  <c:v>3.5526716303250216E-2</c:v>
                </c:pt>
                <c:pt idx="62" formatCode="0.00">
                  <c:v>5.2620898579994302E-2</c:v>
                </c:pt>
                <c:pt idx="63" formatCode="0.00">
                  <c:v>5.9079130248521128E-2</c:v>
                </c:pt>
                <c:pt idx="64" formatCode="0.00">
                  <c:v>7.3348440119630293E-2</c:v>
                </c:pt>
                <c:pt idx="65" formatCode="0.00">
                  <c:v>6.7980538336288657E-2</c:v>
                </c:pt>
                <c:pt idx="66" formatCode="0.00">
                  <c:v>6.5023602340424508E-2</c:v>
                </c:pt>
                <c:pt idx="67" formatCode="0.00">
                  <c:v>7.7624401486198549E-2</c:v>
                </c:pt>
                <c:pt idx="68" formatCode="0.00">
                  <c:v>8.3290251613350019E-2</c:v>
                </c:pt>
                <c:pt idx="69" formatCode="0.00">
                  <c:v>8.3557599856984799E-2</c:v>
                </c:pt>
                <c:pt idx="70" formatCode="0.00">
                  <c:v>5.731076656472002E-2</c:v>
                </c:pt>
                <c:pt idx="71" formatCode="0.00">
                  <c:v>4.3977175546332577E-2</c:v>
                </c:pt>
                <c:pt idx="72" formatCode="0.00">
                  <c:v>3.6424185659277762E-2</c:v>
                </c:pt>
                <c:pt idx="73" formatCode="0.00">
                  <c:v>4.6397207745943303E-2</c:v>
                </c:pt>
                <c:pt idx="74" formatCode="0.00">
                  <c:v>6.1650535955874698E-2</c:v>
                </c:pt>
                <c:pt idx="75" formatCode="0.00">
                  <c:v>6.9593410024256105E-2</c:v>
                </c:pt>
                <c:pt idx="76" formatCode="0.00">
                  <c:v>8.211692563862405E-2</c:v>
                </c:pt>
                <c:pt idx="77" formatCode="0.00">
                  <c:v>7.2499339561468812E-2</c:v>
                </c:pt>
                <c:pt idx="78" formatCode="0.00">
                  <c:v>7.1700409071623561E-2</c:v>
                </c:pt>
                <c:pt idx="79" formatCode="0.00">
                  <c:v>7.2468919362456669E-2</c:v>
                </c:pt>
                <c:pt idx="80" formatCode="0.00">
                  <c:v>7.9460761945932101E-2</c:v>
                </c:pt>
                <c:pt idx="81" formatCode="0.00">
                  <c:v>7.6862236525052641E-2</c:v>
                </c:pt>
                <c:pt idx="82" formatCode="0.00">
                  <c:v>5.4131943610557412E-2</c:v>
                </c:pt>
                <c:pt idx="83" formatCode="0.00">
                  <c:v>4.4058054548220017E-2</c:v>
                </c:pt>
                <c:pt idx="84" formatCode="0.00">
                  <c:v>4.022417051491655E-2</c:v>
                </c:pt>
                <c:pt idx="85" formatCode="0.00">
                  <c:v>4.881939199245329E-2</c:v>
                </c:pt>
                <c:pt idx="86" formatCode="0.00">
                  <c:v>6.3782152406630141E-2</c:v>
                </c:pt>
                <c:pt idx="87" formatCode="0.00">
                  <c:v>8.0048377998527626E-2</c:v>
                </c:pt>
                <c:pt idx="88" formatCode="0.00">
                  <c:v>9.5427036226133674E-2</c:v>
                </c:pt>
                <c:pt idx="89" formatCode="0.00">
                  <c:v>8.5383343053550428E-2</c:v>
                </c:pt>
                <c:pt idx="90" formatCode="0.00">
                  <c:v>9.7104968783761819E-2</c:v>
                </c:pt>
                <c:pt idx="91" formatCode="0.00">
                  <c:v>0.11385083131758339</c:v>
                </c:pt>
                <c:pt idx="92" formatCode="0.00">
                  <c:v>0.12047013981177836</c:v>
                </c:pt>
                <c:pt idx="93" formatCode="0.00">
                  <c:v>8.8989384248149173E-2</c:v>
                </c:pt>
                <c:pt idx="94" formatCode="0.00">
                  <c:v>7.0062050041589788E-2</c:v>
                </c:pt>
                <c:pt idx="95" formatCode="0.00">
                  <c:v>5.6630622189502801E-2</c:v>
                </c:pt>
                <c:pt idx="96" formatCode="0.00">
                  <c:v>5.4881093342083111E-2</c:v>
                </c:pt>
                <c:pt idx="97" formatCode="0.00">
                  <c:v>5.4356423559099851E-2</c:v>
                </c:pt>
                <c:pt idx="98" formatCode="0.00">
                  <c:v>7.1699058289069278E-2</c:v>
                </c:pt>
                <c:pt idx="99" formatCode="0.00">
                  <c:v>9.5042900869113114E-2</c:v>
                </c:pt>
                <c:pt idx="100" formatCode="0.00">
                  <c:v>0.10890305972834469</c:v>
                </c:pt>
                <c:pt idx="101" formatCode="0.00">
                  <c:v>9.4041114455682834E-2</c:v>
                </c:pt>
                <c:pt idx="102" formatCode="0.00">
                  <c:v>0.1093611550977772</c:v>
                </c:pt>
                <c:pt idx="103" formatCode="0.00">
                  <c:v>0.10532864776270343</c:v>
                </c:pt>
                <c:pt idx="104" formatCode="0.00">
                  <c:v>0.10871126201311516</c:v>
                </c:pt>
                <c:pt idx="105" formatCode="0.00">
                  <c:v>0.10150061898353552</c:v>
                </c:pt>
                <c:pt idx="106" formatCode="0.00">
                  <c:v>7.4002215976908189E-2</c:v>
                </c:pt>
                <c:pt idx="107" formatCode="0.00">
                  <c:v>6.5357052845818414E-2</c:v>
                </c:pt>
                <c:pt idx="108" formatCode="0.00">
                  <c:v>4.7968253817863703E-2</c:v>
                </c:pt>
                <c:pt idx="109" formatCode="0.00">
                  <c:v>5.2039167941788138E-2</c:v>
                </c:pt>
                <c:pt idx="110" formatCode="0.00">
                  <c:v>7.0416708117983867E-2</c:v>
                </c:pt>
                <c:pt idx="111" formatCode="0.00">
                  <c:v>9.1063411830284879E-2</c:v>
                </c:pt>
                <c:pt idx="112" formatCode="0.00">
                  <c:v>9.3304151606021415E-2</c:v>
                </c:pt>
                <c:pt idx="113" formatCode="0.00">
                  <c:v>0.11640793149242112</c:v>
                </c:pt>
                <c:pt idx="114" formatCode="0.00">
                  <c:v>0.10766762517903021</c:v>
                </c:pt>
                <c:pt idx="115" formatCode="0.00">
                  <c:v>0.12233586462710395</c:v>
                </c:pt>
                <c:pt idx="116" formatCode="0.00">
                  <c:v>0.12113101300702857</c:v>
                </c:pt>
                <c:pt idx="117" formatCode="0.00">
                  <c:v>0.10769289074380244</c:v>
                </c:pt>
                <c:pt idx="118" formatCode="0.00">
                  <c:v>8.5062840196881914E-2</c:v>
                </c:pt>
                <c:pt idx="119" formatCode="0.00">
                  <c:v>7.1841054332017942E-2</c:v>
                </c:pt>
                <c:pt idx="120" formatCode="0.0000">
                  <c:v>1.6359662182280812E-2</c:v>
                </c:pt>
                <c:pt idx="121" formatCode="0.0000">
                  <c:v>1.5578052675743713E-2</c:v>
                </c:pt>
                <c:pt idx="122" formatCode="0.0000">
                  <c:v>6.7753991670565852E-3</c:v>
                </c:pt>
                <c:pt idx="123" formatCode="0.0000">
                  <c:v>3.4657638601552198E-4</c:v>
                </c:pt>
                <c:pt idx="124" formatCode="0.0000">
                  <c:v>4.8578698458242621E-4</c:v>
                </c:pt>
                <c:pt idx="125" formatCode="0.0000">
                  <c:v>1.5521014999941996E-3</c:v>
                </c:pt>
                <c:pt idx="126" formatCode="0.0000">
                  <c:v>3.8640608504994182E-3</c:v>
                </c:pt>
                <c:pt idx="127" formatCode="0.0000">
                  <c:v>5.2846856740693194E-3</c:v>
                </c:pt>
                <c:pt idx="128" formatCode="0.0000">
                  <c:v>8.0824320091569639E-3</c:v>
                </c:pt>
                <c:pt idx="129" formatCode="0.0000">
                  <c:v>8.5865870588280793E-3</c:v>
                </c:pt>
                <c:pt idx="130" formatCode="0.0000">
                  <c:v>6.6328049775522908E-3</c:v>
                </c:pt>
                <c:pt idx="131" formatCode="0.0000">
                  <c:v>5.8869648609247453E-3</c:v>
                </c:pt>
                <c:pt idx="132" formatCode="0.00">
                  <c:v>2.7286341014189294E-2</c:v>
                </c:pt>
                <c:pt idx="133" formatCode="0.00">
                  <c:v>2.7513686003621047E-2</c:v>
                </c:pt>
                <c:pt idx="134" formatCode="0.00">
                  <c:v>3.640649943081381E-2</c:v>
                </c:pt>
                <c:pt idx="135" formatCode="0.00">
                  <c:v>2.8428008243727008E-2</c:v>
                </c:pt>
                <c:pt idx="136" formatCode="0.00">
                  <c:v>4.8661712303153012E-2</c:v>
                </c:pt>
                <c:pt idx="137" formatCode="0.00">
                  <c:v>5.7103130606401577E-2</c:v>
                </c:pt>
                <c:pt idx="138" formatCode="0.00">
                  <c:v>7.0366569084046801E-2</c:v>
                </c:pt>
                <c:pt idx="139" formatCode="0.00">
                  <c:v>8.1018835038146178E-2</c:v>
                </c:pt>
                <c:pt idx="140" formatCode="0.00">
                  <c:v>7.1420922658223057E-2</c:v>
                </c:pt>
                <c:pt idx="141" formatCode="0.00">
                  <c:v>8.2802998976947553E-2</c:v>
                </c:pt>
                <c:pt idx="142" formatCode="0.00">
                  <c:v>5.7177264842085844E-2</c:v>
                </c:pt>
                <c:pt idx="143" formatCode="0.00">
                  <c:v>4.6241641364926596E-2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6B-46FF-A210-767CEB1EA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1852768"/>
        <c:axId val="1441857120"/>
      </c:lineChart>
      <c:catAx>
        <c:axId val="144185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1857120"/>
        <c:crosses val="autoZero"/>
        <c:auto val="1"/>
        <c:lblAlgn val="ctr"/>
        <c:lblOffset val="100"/>
        <c:noMultiLvlLbl val="0"/>
      </c:catAx>
      <c:valAx>
        <c:axId val="14418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ноќевања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1852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Република Северна</a:t>
            </a:r>
            <a:r>
              <a:rPr lang="mk-MK" baseline="0"/>
              <a:t> </a:t>
            </a:r>
            <a:r>
              <a:rPr lang="mk-MK"/>
              <a:t>Македонија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>
        <c:manualLayout>
          <c:layoutTarget val="inner"/>
          <c:xMode val="edge"/>
          <c:yMode val="edge"/>
          <c:x val="5.6646653543307085E-2"/>
          <c:y val="2.2117951577699191E-2"/>
          <c:w val="0.93418667979002623"/>
          <c:h val="0.82660175023052784"/>
        </c:manualLayout>
      </c:layout>
      <c:lineChart>
        <c:grouping val="standard"/>
        <c:varyColors val="0"/>
        <c:ser>
          <c:idx val="0"/>
          <c:order val="0"/>
          <c:tx>
            <c:strRef>
              <c:f>'094 Sezonalnost'!$B$3</c:f>
              <c:strCache>
                <c:ptCount val="1"/>
                <c:pt idx="0">
                  <c:v>Република Македонија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Sezonalnost'!$A$4:$A$147</c:f>
              <c:strCache>
                <c:ptCount val="144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</c:strCache>
            </c:strRef>
          </c:cat>
          <c:val>
            <c:numRef>
              <c:f>'094 Sezonalnost'!$B$4:$B$147</c:f>
              <c:numCache>
                <c:formatCode>_(* #,##0.00_);_(* \(#,##0.00\);_(* "-"??_);_(@_)</c:formatCode>
                <c:ptCount val="144"/>
                <c:pt idx="0">
                  <c:v>2.8838507469070872E-2</c:v>
                </c:pt>
                <c:pt idx="1">
                  <c:v>2.9650743407327332E-2</c:v>
                </c:pt>
                <c:pt idx="2">
                  <c:v>2.7830382193221741E-2</c:v>
                </c:pt>
                <c:pt idx="3">
                  <c:v>4.1963579165540589E-2</c:v>
                </c:pt>
                <c:pt idx="4">
                  <c:v>6.3851660733277471E-2</c:v>
                </c:pt>
                <c:pt idx="5">
                  <c:v>6.221989769035291E-2</c:v>
                </c:pt>
                <c:pt idx="6">
                  <c:v>0.27675469210862474</c:v>
                </c:pt>
                <c:pt idx="7">
                  <c:v>0.28914773069736605</c:v>
                </c:pt>
                <c:pt idx="8">
                  <c:v>5.1778947388887483E-2</c:v>
                </c:pt>
                <c:pt idx="9">
                  <c:v>4.6692629700128906E-2</c:v>
                </c:pt>
                <c:pt idx="10">
                  <c:v>3.2018428180066533E-2</c:v>
                </c:pt>
                <c:pt idx="11">
                  <c:v>3.1235356907456626E-2</c:v>
                </c:pt>
                <c:pt idx="12">
                  <c:v>2.818097343714954E-2</c:v>
                </c:pt>
                <c:pt idx="13">
                  <c:v>3.0755988220181243E-2</c:v>
                </c:pt>
                <c:pt idx="14">
                  <c:v>3.3340712712047901E-2</c:v>
                </c:pt>
                <c:pt idx="15">
                  <c:v>4.2437738919523023E-2</c:v>
                </c:pt>
                <c:pt idx="16">
                  <c:v>6.2831525871033703E-2</c:v>
                </c:pt>
                <c:pt idx="17">
                  <c:v>6.9465684432520922E-2</c:v>
                </c:pt>
                <c:pt idx="18">
                  <c:v>0.28781373282959366</c:v>
                </c:pt>
                <c:pt idx="19">
                  <c:v>0.30569561810549989</c:v>
                </c:pt>
                <c:pt idx="20">
                  <c:v>7.0902235854653425E-2</c:v>
                </c:pt>
                <c:pt idx="21">
                  <c:v>5.7868893685485055E-2</c:v>
                </c:pt>
                <c:pt idx="22">
                  <c:v>3.5122929768705027E-2</c:v>
                </c:pt>
                <c:pt idx="23">
                  <c:v>3.0560337587156775E-2</c:v>
                </c:pt>
                <c:pt idx="24" formatCode="0.00">
                  <c:v>3.4448531586669988E-2</c:v>
                </c:pt>
                <c:pt idx="25" formatCode="0.00">
                  <c:v>2.5643288493299211E-2</c:v>
                </c:pt>
                <c:pt idx="26" formatCode="0.00">
                  <c:v>3.2238856341530356E-2</c:v>
                </c:pt>
                <c:pt idx="27" formatCode="0.00">
                  <c:v>4.1311762532403234E-2</c:v>
                </c:pt>
                <c:pt idx="28" formatCode="0.00">
                  <c:v>6.9297588025761608E-2</c:v>
                </c:pt>
                <c:pt idx="29" formatCode="0.00">
                  <c:v>7.9172998612225029E-2</c:v>
                </c:pt>
                <c:pt idx="30" formatCode="0.00">
                  <c:v>0.26443222935236199</c:v>
                </c:pt>
                <c:pt idx="31" formatCode="0.00">
                  <c:v>0.28699787712130276</c:v>
                </c:pt>
                <c:pt idx="32" formatCode="0.00">
                  <c:v>8.0659207659043761E-2</c:v>
                </c:pt>
                <c:pt idx="33" formatCode="0.00">
                  <c:v>5.9398902387341475E-2</c:v>
                </c:pt>
                <c:pt idx="34" formatCode="0.00">
                  <c:v>3.907299347231772E-2</c:v>
                </c:pt>
                <c:pt idx="35" formatCode="0.00">
                  <c:v>3.0674578891273504E-2</c:v>
                </c:pt>
                <c:pt idx="36" formatCode="0.00">
                  <c:v>3.2425697161686522E-2</c:v>
                </c:pt>
                <c:pt idx="37" formatCode="0.00">
                  <c:v>2.8233069622014852E-2</c:v>
                </c:pt>
                <c:pt idx="38" formatCode="0.00">
                  <c:v>3.5454593422594688E-2</c:v>
                </c:pt>
                <c:pt idx="39" formatCode="0.00">
                  <c:v>4.5239811421315744E-2</c:v>
                </c:pt>
                <c:pt idx="40" formatCode="0.00">
                  <c:v>7.3636984580560561E-2</c:v>
                </c:pt>
                <c:pt idx="41" formatCode="0.00">
                  <c:v>8.1525088235906332E-2</c:v>
                </c:pt>
                <c:pt idx="42" formatCode="0.00">
                  <c:v>0.24933523544984942</c:v>
                </c:pt>
                <c:pt idx="43" formatCode="0.00">
                  <c:v>0.28397899281090966</c:v>
                </c:pt>
                <c:pt idx="44" formatCode="0.00">
                  <c:v>7.5765973833473152E-2</c:v>
                </c:pt>
                <c:pt idx="45" formatCode="0.00">
                  <c:v>6.6984740307362539E-2</c:v>
                </c:pt>
                <c:pt idx="46" formatCode="0.00">
                  <c:v>3.825451926135013E-2</c:v>
                </c:pt>
                <c:pt idx="47" formatCode="0.00">
                  <c:v>3.3413222872450889E-2</c:v>
                </c:pt>
                <c:pt idx="48" formatCode="0.00">
                  <c:v>3.1422714013141485E-2</c:v>
                </c:pt>
                <c:pt idx="49" formatCode="0.00">
                  <c:v>2.9296259566628582E-2</c:v>
                </c:pt>
                <c:pt idx="50" formatCode="0.00">
                  <c:v>3.8044686473623267E-2</c:v>
                </c:pt>
                <c:pt idx="51" formatCode="0.00">
                  <c:v>4.5444747947488172E-2</c:v>
                </c:pt>
                <c:pt idx="52" formatCode="0.00">
                  <c:v>8.2688631007958743E-2</c:v>
                </c:pt>
                <c:pt idx="53" formatCode="0.00">
                  <c:v>8.259245727276418E-2</c:v>
                </c:pt>
                <c:pt idx="54" formatCode="0.00">
                  <c:v>0.23145055123498676</c:v>
                </c:pt>
                <c:pt idx="55" formatCode="0.00">
                  <c:v>0.30458076950586999</c:v>
                </c:pt>
                <c:pt idx="56" formatCode="0.00">
                  <c:v>7.5660215777132112E-2</c:v>
                </c:pt>
                <c:pt idx="57" formatCode="0.00">
                  <c:v>6.9499780588563931E-2</c:v>
                </c:pt>
                <c:pt idx="58" formatCode="0.00">
                  <c:v>3.9294461746051078E-2</c:v>
                </c:pt>
                <c:pt idx="59" formatCode="0.00">
                  <c:v>3.1262263359450058E-2</c:v>
                </c:pt>
                <c:pt idx="60" formatCode="0.00">
                  <c:v>3.1609470095274511E-2</c:v>
                </c:pt>
                <c:pt idx="61" formatCode="0.00">
                  <c:v>3.0076600050789899E-2</c:v>
                </c:pt>
                <c:pt idx="62" formatCode="0.00">
                  <c:v>3.6281947667092487E-2</c:v>
                </c:pt>
                <c:pt idx="63" formatCode="0.00">
                  <c:v>5.0078743654883601E-2</c:v>
                </c:pt>
                <c:pt idx="64" formatCode="0.00">
                  <c:v>8.2530205988766356E-2</c:v>
                </c:pt>
                <c:pt idx="65" formatCode="0.00">
                  <c:v>8.4385099441021433E-2</c:v>
                </c:pt>
                <c:pt idx="66" formatCode="0.00">
                  <c:v>0.2511893623164056</c:v>
                </c:pt>
                <c:pt idx="67" formatCode="0.00">
                  <c:v>0.34887832536240909</c:v>
                </c:pt>
                <c:pt idx="68" formatCode="0.00">
                  <c:v>8.8960535476164962E-2</c:v>
                </c:pt>
                <c:pt idx="69" formatCode="0.00">
                  <c:v>6.8799552739902611E-2</c:v>
                </c:pt>
                <c:pt idx="70" formatCode="0.00">
                  <c:v>4.5737945365132059E-2</c:v>
                </c:pt>
                <c:pt idx="71" formatCode="0.00">
                  <c:v>3.7379337780829032E-2</c:v>
                </c:pt>
                <c:pt idx="72" formatCode="0.00">
                  <c:v>3.7935537507317832E-2</c:v>
                </c:pt>
                <c:pt idx="73" formatCode="0.00">
                  <c:v>3.4906172632326149E-2</c:v>
                </c:pt>
                <c:pt idx="74" formatCode="0.00">
                  <c:v>4.5602502191732466E-2</c:v>
                </c:pt>
                <c:pt idx="75" formatCode="0.00">
                  <c:v>5.6956592605880693E-2</c:v>
                </c:pt>
                <c:pt idx="76" formatCode="0.00">
                  <c:v>8.3114642316012621E-2</c:v>
                </c:pt>
                <c:pt idx="77" formatCode="0.00">
                  <c:v>8.2876421009383222E-2</c:v>
                </c:pt>
                <c:pt idx="78" formatCode="0.00">
                  <c:v>0.25398683128048294</c:v>
                </c:pt>
                <c:pt idx="79" formatCode="0.00">
                  <c:v>0.33497628878209118</c:v>
                </c:pt>
                <c:pt idx="80" formatCode="0.00">
                  <c:v>9.5058017014980942E-2</c:v>
                </c:pt>
                <c:pt idx="81" formatCode="0.00">
                  <c:v>7.5092274589116464E-2</c:v>
                </c:pt>
                <c:pt idx="82" formatCode="0.00">
                  <c:v>4.7248833246049816E-2</c:v>
                </c:pt>
                <c:pt idx="83" formatCode="0.00">
                  <c:v>3.9089512379310049E-2</c:v>
                </c:pt>
                <c:pt idx="84" formatCode="0.00">
                  <c:v>4.235241056598537E-2</c:v>
                </c:pt>
                <c:pt idx="85" formatCode="0.00">
                  <c:v>3.8481164900898715E-2</c:v>
                </c:pt>
                <c:pt idx="86" formatCode="0.00">
                  <c:v>4.4105409287616588E-2</c:v>
                </c:pt>
                <c:pt idx="87" formatCode="0.00">
                  <c:v>6.7499124223425896E-2</c:v>
                </c:pt>
                <c:pt idx="88" formatCode="0.00">
                  <c:v>9.6359034183475079E-2</c:v>
                </c:pt>
                <c:pt idx="89" formatCode="0.00">
                  <c:v>9.4933698774298289E-2</c:v>
                </c:pt>
                <c:pt idx="90" formatCode="0.00">
                  <c:v>0.28141170847024116</c:v>
                </c:pt>
                <c:pt idx="91" formatCode="0.00">
                  <c:v>0.36950977231736504</c:v>
                </c:pt>
                <c:pt idx="92" formatCode="0.00">
                  <c:v>0.1169560463759233</c:v>
                </c:pt>
                <c:pt idx="93" formatCode="0.00">
                  <c:v>7.9866968695143495E-2</c:v>
                </c:pt>
                <c:pt idx="94" formatCode="0.00">
                  <c:v>5.5774559931306353E-2</c:v>
                </c:pt>
                <c:pt idx="95" formatCode="0.00">
                  <c:v>4.9978774163362327E-2</c:v>
                </c:pt>
                <c:pt idx="96" formatCode="0.00">
                  <c:v>5.1669320967564894E-2</c:v>
                </c:pt>
                <c:pt idx="97" formatCode="0.00">
                  <c:v>4.2992453055463016E-2</c:v>
                </c:pt>
                <c:pt idx="98" formatCode="0.00">
                  <c:v>5.2301923999052542E-2</c:v>
                </c:pt>
                <c:pt idx="99" formatCode="0.00">
                  <c:v>7.9043122921412801E-2</c:v>
                </c:pt>
                <c:pt idx="100" formatCode="0.00">
                  <c:v>0.10169502949258882</c:v>
                </c:pt>
                <c:pt idx="101" formatCode="0.00">
                  <c:v>0.11707248263470978</c:v>
                </c:pt>
                <c:pt idx="102" formatCode="0.00">
                  <c:v>0.33121438598991304</c:v>
                </c:pt>
                <c:pt idx="103" formatCode="0.00">
                  <c:v>0.42453055463013423</c:v>
                </c:pt>
                <c:pt idx="104" formatCode="0.00">
                  <c:v>0.12532665232638079</c:v>
                </c:pt>
                <c:pt idx="105" formatCode="0.00">
                  <c:v>8.7888973835076448E-2</c:v>
                </c:pt>
                <c:pt idx="106" formatCode="0.00">
                  <c:v>6.0840139191924249E-2</c:v>
                </c:pt>
                <c:pt idx="107" formatCode="0.00">
                  <c:v>5.4845334817430959E-2</c:v>
                </c:pt>
                <c:pt idx="108" formatCode="0.00">
                  <c:v>4.945972435948378E-2</c:v>
                </c:pt>
                <c:pt idx="109" formatCode="0.00">
                  <c:v>4.4180989329345381E-2</c:v>
                </c:pt>
                <c:pt idx="110" formatCode="0.00">
                  <c:v>5.4314137714298098E-2</c:v>
                </c:pt>
                <c:pt idx="111" formatCode="0.00">
                  <c:v>8.0066273169721452E-2</c:v>
                </c:pt>
                <c:pt idx="112" formatCode="0.00">
                  <c:v>9.8906926172363227E-2</c:v>
                </c:pt>
                <c:pt idx="113" formatCode="0.00">
                  <c:v>0.12754743516571904</c:v>
                </c:pt>
                <c:pt idx="114" formatCode="0.00">
                  <c:v>0.32888734765238375</c:v>
                </c:pt>
                <c:pt idx="115" formatCode="0.00">
                  <c:v>0.43575572364666187</c:v>
                </c:pt>
                <c:pt idx="116" formatCode="0.00">
                  <c:v>0.13287963183712984</c:v>
                </c:pt>
                <c:pt idx="117" formatCode="0.00">
                  <c:v>9.6340285754880781E-2</c:v>
                </c:pt>
                <c:pt idx="118" formatCode="0.00">
                  <c:v>6.5438012190217484E-2</c:v>
                </c:pt>
                <c:pt idx="119" formatCode="0.00">
                  <c:v>5.7513166735299853E-2</c:v>
                </c:pt>
                <c:pt idx="120" formatCode="0.00">
                  <c:v>5.306098971001659E-2</c:v>
                </c:pt>
                <c:pt idx="121" formatCode="0.00">
                  <c:v>4.5863608416054073E-2</c:v>
                </c:pt>
                <c:pt idx="122" formatCode="0.00">
                  <c:v>2.0276410377376732E-2</c:v>
                </c:pt>
                <c:pt idx="123" formatCode="0.00">
                  <c:v>2.2670059280513223E-3</c:v>
                </c:pt>
                <c:pt idx="124" formatCode="0.00">
                  <c:v>2.390748682333015E-3</c:v>
                </c:pt>
                <c:pt idx="125" formatCode="0.00">
                  <c:v>6.8537051287504685E-3</c:v>
                </c:pt>
                <c:pt idx="126" formatCode="0.00">
                  <c:v>0.21083638501011209</c:v>
                </c:pt>
                <c:pt idx="127" formatCode="0.00">
                  <c:v>0.33097271472268086</c:v>
                </c:pt>
                <c:pt idx="128" formatCode="0.00">
                  <c:v>5.6611343343606561E-2</c:v>
                </c:pt>
                <c:pt idx="129" formatCode="0.00">
                  <c:v>3.8965433234983624E-2</c:v>
                </c:pt>
                <c:pt idx="130" formatCode="0.00">
                  <c:v>2.3289739792189512E-2</c:v>
                </c:pt>
                <c:pt idx="131" formatCode="0.00">
                  <c:v>2.916897073097165E-2</c:v>
                </c:pt>
                <c:pt idx="132" formatCode="0.00">
                  <c:v>3.5406184853049985E-2</c:v>
                </c:pt>
                <c:pt idx="133" formatCode="0.00">
                  <c:v>3.2674130362228611E-2</c:v>
                </c:pt>
                <c:pt idx="134" formatCode="0.00">
                  <c:v>2.8341934749740432E-2</c:v>
                </c:pt>
                <c:pt idx="135" formatCode="0.00">
                  <c:v>2.2930637502974062E-2</c:v>
                </c:pt>
                <c:pt idx="136" formatCode="0.00">
                  <c:v>4.3236477337504554E-2</c:v>
                </c:pt>
                <c:pt idx="137" formatCode="0.00">
                  <c:v>6.4082412440049155E-2</c:v>
                </c:pt>
                <c:pt idx="138" formatCode="0.00">
                  <c:v>0.33664159833354479</c:v>
                </c:pt>
                <c:pt idx="139" formatCode="0.00">
                  <c:v>0.44659290809179225</c:v>
                </c:pt>
                <c:pt idx="140" formatCode="0.00">
                  <c:v>9.0098997502603834E-2</c:v>
                </c:pt>
                <c:pt idx="141" formatCode="0.00">
                  <c:v>6.7631143243391867E-2</c:v>
                </c:pt>
                <c:pt idx="142" formatCode="0.00">
                  <c:v>4.9377883207665001E-2</c:v>
                </c:pt>
                <c:pt idx="143" formatCode="0.00">
                  <c:v>4.2596203108487829E-2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7D-C940-903D-B9CE5BD1F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1858752"/>
        <c:axId val="1441859840"/>
      </c:lineChart>
      <c:catAx>
        <c:axId val="144185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1859840"/>
        <c:crosses val="autoZero"/>
        <c:auto val="1"/>
        <c:lblAlgn val="ctr"/>
        <c:lblOffset val="100"/>
        <c:noMultiLvlLbl val="0"/>
      </c:catAx>
      <c:valAx>
        <c:axId val="144185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ноќевања по глава на жител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185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>
        <c:manualLayout>
          <c:layoutTarget val="inner"/>
          <c:xMode val="edge"/>
          <c:yMode val="edge"/>
          <c:x val="7.7843815628247326E-2"/>
          <c:y val="2.8939363568197176E-2"/>
          <c:w val="0.90322692978466035"/>
          <c:h val="0.74898948279201749"/>
        </c:manualLayout>
      </c:layout>
      <c:lineChart>
        <c:grouping val="standard"/>
        <c:varyColors val="0"/>
        <c:ser>
          <c:idx val="0"/>
          <c:order val="0"/>
          <c:tx>
            <c:strRef>
              <c:f>'094 Sezonalnost'!$C$3</c:f>
              <c:strCache>
                <c:ptCount val="1"/>
                <c:pt idx="0">
                  <c:v>Вардарски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Sezonalnost'!$A$4:$A$147</c:f>
              <c:strCache>
                <c:ptCount val="144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</c:strCache>
            </c:strRef>
          </c:cat>
          <c:val>
            <c:numRef>
              <c:f>'094 Sezonalnost'!$C$4:$C$147</c:f>
              <c:numCache>
                <c:formatCode>_(* #,##0.00_);_(* \(#,##0.00\);_(* "-"??_);_(@_)</c:formatCode>
                <c:ptCount val="144"/>
                <c:pt idx="0">
                  <c:v>4.0031193137509751E-3</c:v>
                </c:pt>
                <c:pt idx="1">
                  <c:v>8.6365999480114367E-3</c:v>
                </c:pt>
                <c:pt idx="2">
                  <c:v>8.0907200415908497E-3</c:v>
                </c:pt>
                <c:pt idx="3">
                  <c:v>1.0391213932934754E-2</c:v>
                </c:pt>
                <c:pt idx="4">
                  <c:v>1.100207954250065E-2</c:v>
                </c:pt>
                <c:pt idx="5">
                  <c:v>1.2223810761632441E-2</c:v>
                </c:pt>
                <c:pt idx="6">
                  <c:v>2.3154406030673251E-2</c:v>
                </c:pt>
                <c:pt idx="7">
                  <c:v>1.0976085261242526E-2</c:v>
                </c:pt>
                <c:pt idx="8">
                  <c:v>1.6564855731739016E-2</c:v>
                </c:pt>
                <c:pt idx="9">
                  <c:v>1.0917598128411749E-2</c:v>
                </c:pt>
                <c:pt idx="10">
                  <c:v>6.4985703145308028E-3</c:v>
                </c:pt>
                <c:pt idx="11">
                  <c:v>8.4026514166883285E-3</c:v>
                </c:pt>
                <c:pt idx="12">
                  <c:v>4.5524309981530139E-3</c:v>
                </c:pt>
                <c:pt idx="13">
                  <c:v>1.0613667698551026E-2</c:v>
                </c:pt>
                <c:pt idx="14">
                  <c:v>9.9763273588096037E-3</c:v>
                </c:pt>
                <c:pt idx="15">
                  <c:v>1.0353528784370854E-2</c:v>
                </c:pt>
                <c:pt idx="16">
                  <c:v>9.2284279805416088E-3</c:v>
                </c:pt>
                <c:pt idx="17">
                  <c:v>1.84308420696652E-2</c:v>
                </c:pt>
                <c:pt idx="18">
                  <c:v>2.2254884108113732E-2</c:v>
                </c:pt>
                <c:pt idx="19">
                  <c:v>1.1868837959470357E-2</c:v>
                </c:pt>
                <c:pt idx="20">
                  <c:v>1.6362737701932834E-2</c:v>
                </c:pt>
                <c:pt idx="21">
                  <c:v>1.0184438490153743E-2</c:v>
                </c:pt>
                <c:pt idx="22">
                  <c:v>6.4839624359407924E-3</c:v>
                </c:pt>
                <c:pt idx="23">
                  <c:v>7.1668270856637441E-3</c:v>
                </c:pt>
                <c:pt idx="24" formatCode="0.00">
                  <c:v>4.7149536970707371E-3</c:v>
                </c:pt>
                <c:pt idx="25" formatCode="0.00">
                  <c:v>6.720762728421272E-3</c:v>
                </c:pt>
                <c:pt idx="26" formatCode="0.00">
                  <c:v>6.2714094064628733E-3</c:v>
                </c:pt>
                <c:pt idx="27" formatCode="0.00">
                  <c:v>9.3712960912773358E-3</c:v>
                </c:pt>
                <c:pt idx="28" formatCode="0.00">
                  <c:v>2.4623259569923284E-2</c:v>
                </c:pt>
                <c:pt idx="29" formatCode="0.00">
                  <c:v>2.0995871159331572E-2</c:v>
                </c:pt>
                <c:pt idx="30" formatCode="0.00">
                  <c:v>2.0715839378980683E-2</c:v>
                </c:pt>
                <c:pt idx="31" formatCode="0.00">
                  <c:v>2.0826549617724059E-2</c:v>
                </c:pt>
                <c:pt idx="32" formatCode="0.00">
                  <c:v>1.7335920913815334E-2</c:v>
                </c:pt>
                <c:pt idx="33" formatCode="0.00">
                  <c:v>1.4509553642366854E-2</c:v>
                </c:pt>
                <c:pt idx="34" formatCode="0.00">
                  <c:v>1.3233129713325605E-2</c:v>
                </c:pt>
                <c:pt idx="35" formatCode="0.00">
                  <c:v>9.9313596519791086E-3</c:v>
                </c:pt>
                <c:pt idx="36" formatCode="0.00">
                  <c:v>8.2191602247396068E-3</c:v>
                </c:pt>
                <c:pt idx="37" formatCode="0.00">
                  <c:v>1.46784685377586E-2</c:v>
                </c:pt>
                <c:pt idx="38" formatCode="0.00">
                  <c:v>1.1699756227920376E-2</c:v>
                </c:pt>
                <c:pt idx="39" formatCode="0.00">
                  <c:v>1.4313462215327658E-2</c:v>
                </c:pt>
                <c:pt idx="40" formatCode="0.00">
                  <c:v>1.6464392329652851E-2</c:v>
                </c:pt>
                <c:pt idx="41" formatCode="0.00">
                  <c:v>2.0362138415611842E-2</c:v>
                </c:pt>
                <c:pt idx="42" formatCode="0.00">
                  <c:v>2.2832449062064112E-2</c:v>
                </c:pt>
                <c:pt idx="43" formatCode="0.00">
                  <c:v>2.1594034753816271E-2</c:v>
                </c:pt>
                <c:pt idx="44" formatCode="0.00">
                  <c:v>1.9267119448319017E-2</c:v>
                </c:pt>
                <c:pt idx="45" formatCode="0.00">
                  <c:v>1.8471927103023034E-2</c:v>
                </c:pt>
                <c:pt idx="46" formatCode="0.00">
                  <c:v>1.6881542412431071E-2</c:v>
                </c:pt>
                <c:pt idx="47" formatCode="0.00">
                  <c:v>1.6229745408090104E-2</c:v>
                </c:pt>
                <c:pt idx="48" formatCode="0.00">
                  <c:v>1.2331019364267446E-2</c:v>
                </c:pt>
                <c:pt idx="49" formatCode="0.00">
                  <c:v>1.5129965029490057E-2</c:v>
                </c:pt>
                <c:pt idx="50" formatCode="0.00">
                  <c:v>1.929902395740905E-2</c:v>
                </c:pt>
                <c:pt idx="51" formatCode="0.00">
                  <c:v>1.8163787254032046E-2</c:v>
                </c:pt>
                <c:pt idx="52" formatCode="0.00">
                  <c:v>2.0584320684795657E-2</c:v>
                </c:pt>
                <c:pt idx="53" formatCode="0.00">
                  <c:v>2.1262852967273867E-2</c:v>
                </c:pt>
                <c:pt idx="54" formatCode="0.00">
                  <c:v>2.6390991179080329E-2</c:v>
                </c:pt>
                <c:pt idx="55" formatCode="0.00">
                  <c:v>2.9777128242601387E-2</c:v>
                </c:pt>
                <c:pt idx="56" formatCode="0.00">
                  <c:v>1.9873166657967536E-2</c:v>
                </c:pt>
                <c:pt idx="57" formatCode="0.00">
                  <c:v>5.3193016336969573E-2</c:v>
                </c:pt>
                <c:pt idx="58" formatCode="0.00">
                  <c:v>1.1639438384049272E-2</c:v>
                </c:pt>
                <c:pt idx="59" formatCode="0.00">
                  <c:v>1.1124014823320632E-2</c:v>
                </c:pt>
                <c:pt idx="60" formatCode="0.00">
                  <c:v>1.020161263953648E-2</c:v>
                </c:pt>
                <c:pt idx="61" formatCode="0.00">
                  <c:v>9.7373084745319364E-3</c:v>
                </c:pt>
                <c:pt idx="62" formatCode="0.00">
                  <c:v>1.287626620977393E-2</c:v>
                </c:pt>
                <c:pt idx="63" formatCode="0.00">
                  <c:v>1.4746561860355618E-2</c:v>
                </c:pt>
                <c:pt idx="64" formatCode="0.00">
                  <c:v>2.2175428500428338E-2</c:v>
                </c:pt>
                <c:pt idx="65" formatCode="0.00">
                  <c:v>2.9918190914025256E-2</c:v>
                </c:pt>
                <c:pt idx="66" formatCode="0.00">
                  <c:v>3.8380297808615134E-2</c:v>
                </c:pt>
                <c:pt idx="67" formatCode="0.00">
                  <c:v>3.9786289294192277E-2</c:v>
                </c:pt>
                <c:pt idx="68" formatCode="0.00">
                  <c:v>3.1448432809955726E-2</c:v>
                </c:pt>
                <c:pt idx="69" formatCode="0.00">
                  <c:v>1.8879522878424242E-2</c:v>
                </c:pt>
                <c:pt idx="70" formatCode="0.00">
                  <c:v>1.7872440605034103E-2</c:v>
                </c:pt>
                <c:pt idx="71" formatCode="0.00">
                  <c:v>1.317708299273462E-2</c:v>
                </c:pt>
                <c:pt idx="72" formatCode="0.00">
                  <c:v>1.3882061466464793E-2</c:v>
                </c:pt>
                <c:pt idx="73" formatCode="0.00">
                  <c:v>1.1299657208774931E-2</c:v>
                </c:pt>
                <c:pt idx="74" formatCode="0.00">
                  <c:v>1.7041246370542239E-2</c:v>
                </c:pt>
                <c:pt idx="75" formatCode="0.00">
                  <c:v>1.7283756415046109E-2</c:v>
                </c:pt>
                <c:pt idx="76" formatCode="0.00">
                  <c:v>2.0370843738325109E-2</c:v>
                </c:pt>
                <c:pt idx="77" formatCode="0.00">
                  <c:v>4.2177084767092039E-2</c:v>
                </c:pt>
                <c:pt idx="78" formatCode="0.00">
                  <c:v>5.1766063013285617E-2</c:v>
                </c:pt>
                <c:pt idx="79" formatCode="0.00">
                  <c:v>3.0746341047774479E-2</c:v>
                </c:pt>
                <c:pt idx="80" formatCode="0.00">
                  <c:v>2.3687332455053712E-2</c:v>
                </c:pt>
                <c:pt idx="81" formatCode="0.00">
                  <c:v>1.5809033171441493E-2</c:v>
                </c:pt>
                <c:pt idx="82" formatCode="0.00">
                  <c:v>1.7867091386960826E-2</c:v>
                </c:pt>
                <c:pt idx="83" formatCode="0.00">
                  <c:v>1.101126688558114E-2</c:v>
                </c:pt>
                <c:pt idx="84" formatCode="0.00">
                  <c:v>1.7024742362839823E-2</c:v>
                </c:pt>
                <c:pt idx="85" formatCode="0.00">
                  <c:v>1.4062489737206812E-2</c:v>
                </c:pt>
                <c:pt idx="86" formatCode="0.00">
                  <c:v>1.1159350800333664E-2</c:v>
                </c:pt>
                <c:pt idx="87" formatCode="0.00">
                  <c:v>1.7307174431359155E-2</c:v>
                </c:pt>
                <c:pt idx="88" formatCode="0.00">
                  <c:v>2.1589632772629049E-2</c:v>
                </c:pt>
                <c:pt idx="89" formatCode="0.00">
                  <c:v>4.7783565080887228E-2</c:v>
                </c:pt>
                <c:pt idx="90" formatCode="0.00">
                  <c:v>6.078857660805654E-2</c:v>
                </c:pt>
                <c:pt idx="91" formatCode="0.00">
                  <c:v>4.2995356291338528E-2</c:v>
                </c:pt>
                <c:pt idx="92" formatCode="0.00">
                  <c:v>2.4276021517382708E-2</c:v>
                </c:pt>
                <c:pt idx="93" formatCode="0.00">
                  <c:v>2.2798179298386196E-2</c:v>
                </c:pt>
                <c:pt idx="94" formatCode="0.00">
                  <c:v>1.5540331956203324E-2</c:v>
                </c:pt>
                <c:pt idx="95" formatCode="0.00">
                  <c:v>1.4620785686605495E-2</c:v>
                </c:pt>
                <c:pt idx="96" formatCode="0.00">
                  <c:v>1.6550236150030918E-2</c:v>
                </c:pt>
                <c:pt idx="97" formatCode="0.00">
                  <c:v>1.2570548999486916E-2</c:v>
                </c:pt>
                <c:pt idx="98" formatCode="0.00">
                  <c:v>1.6208180394942838E-2</c:v>
                </c:pt>
                <c:pt idx="99" formatCode="0.00">
                  <c:v>1.9312994171896174E-2</c:v>
                </c:pt>
                <c:pt idx="100" formatCode="0.00">
                  <c:v>2.4871400192077463E-2</c:v>
                </c:pt>
                <c:pt idx="101" formatCode="0.00">
                  <c:v>5.097288550341398E-2</c:v>
                </c:pt>
                <c:pt idx="102" formatCode="0.00">
                  <c:v>5.7985028482719608E-2</c:v>
                </c:pt>
                <c:pt idx="103" formatCode="0.00">
                  <c:v>3.7487995158595466E-2</c:v>
                </c:pt>
                <c:pt idx="104" formatCode="0.00">
                  <c:v>2.5943613424372788E-2</c:v>
                </c:pt>
                <c:pt idx="105" formatCode="0.00">
                  <c:v>2.2963781557932404E-2</c:v>
                </c:pt>
                <c:pt idx="106" formatCode="0.00">
                  <c:v>2.1187722829590454E-2</c:v>
                </c:pt>
                <c:pt idx="107" formatCode="0.00">
                  <c:v>1.3958506005709699E-2</c:v>
                </c:pt>
                <c:pt idx="108" formatCode="0.00">
                  <c:v>1.9611596651968422E-2</c:v>
                </c:pt>
                <c:pt idx="109" formatCode="0.00">
                  <c:v>1.6647743775248858E-2</c:v>
                </c:pt>
                <c:pt idx="110" formatCode="0.00">
                  <c:v>1.9763419850553163E-2</c:v>
                </c:pt>
                <c:pt idx="111" formatCode="0.00">
                  <c:v>2.2199192036543185E-2</c:v>
                </c:pt>
                <c:pt idx="112" formatCode="0.00">
                  <c:v>2.8793599662028359E-2</c:v>
                </c:pt>
                <c:pt idx="113" formatCode="0.00">
                  <c:v>4.3817495313283869E-2</c:v>
                </c:pt>
                <c:pt idx="114" formatCode="0.00">
                  <c:v>5.5686108837430359E-2</c:v>
                </c:pt>
                <c:pt idx="115" formatCode="0.00">
                  <c:v>3.6470572703509098E-2</c:v>
                </c:pt>
                <c:pt idx="116" formatCode="0.00">
                  <c:v>2.6285216381063025E-2</c:v>
                </c:pt>
                <c:pt idx="117" formatCode="0.00">
                  <c:v>2.1156232672352334E-2</c:v>
                </c:pt>
                <c:pt idx="118" formatCode="0.00">
                  <c:v>1.5631188445594486E-2</c:v>
                </c:pt>
                <c:pt idx="119" formatCode="0.00">
                  <c:v>1.4680643202281308E-2</c:v>
                </c:pt>
                <c:pt idx="120" formatCode="0.0000">
                  <c:v>1.176039535809993E-3</c:v>
                </c:pt>
                <c:pt idx="121" formatCode="0.0000">
                  <c:v>1.1538045096500013E-3</c:v>
                </c:pt>
                <c:pt idx="122" formatCode="0.0000">
                  <c:v>1.8803098209210328E-4</c:v>
                </c:pt>
                <c:pt idx="123" formatCode="0.0000">
                  <c:v>1.9334805356514475E-6</c:v>
                </c:pt>
                <c:pt idx="124" formatCode="0.0000">
                  <c:v>0</c:v>
                </c:pt>
                <c:pt idx="125" formatCode="0.0000">
                  <c:v>0</c:v>
                </c:pt>
                <c:pt idx="126" formatCode="0.0000">
                  <c:v>0</c:v>
                </c:pt>
                <c:pt idx="127" formatCode="0.0000">
                  <c:v>9.0631900108661609E-4</c:v>
                </c:pt>
                <c:pt idx="128" formatCode="0.0000">
                  <c:v>6.1581355060498608E-4</c:v>
                </c:pt>
                <c:pt idx="129" formatCode="0.0000">
                  <c:v>5.1527256275111079E-4</c:v>
                </c:pt>
                <c:pt idx="130" formatCode="0.0000">
                  <c:v>3.3207528199813614E-4</c:v>
                </c:pt>
                <c:pt idx="131" formatCode="0.0000">
                  <c:v>5.5007521239283685E-4</c:v>
                </c:pt>
                <c:pt idx="132" formatCode="0.00">
                  <c:v>3.6836262452963481E-3</c:v>
                </c:pt>
                <c:pt idx="133" formatCode="0.00">
                  <c:v>4.3756577904009459E-3</c:v>
                </c:pt>
                <c:pt idx="134" formatCode="0.00">
                  <c:v>4.743299548737763E-3</c:v>
                </c:pt>
                <c:pt idx="135" formatCode="0.00">
                  <c:v>4.4837877193235395E-3</c:v>
                </c:pt>
                <c:pt idx="136" formatCode="0.00">
                  <c:v>9.6812329695361941E-3</c:v>
                </c:pt>
                <c:pt idx="137" formatCode="0.00">
                  <c:v>2.1150214097259267E-2</c:v>
                </c:pt>
                <c:pt idx="138" formatCode="0.00">
                  <c:v>1.961476910655844E-2</c:v>
                </c:pt>
                <c:pt idx="139" formatCode="0.00">
                  <c:v>4.5508282752555473E-2</c:v>
                </c:pt>
                <c:pt idx="140" formatCode="0.00">
                  <c:v>1.1029252750104525E-2</c:v>
                </c:pt>
                <c:pt idx="141" formatCode="0.00">
                  <c:v>1.2067300067761423E-2</c:v>
                </c:pt>
                <c:pt idx="142" formatCode="0.00">
                  <c:v>9.3063825492712051E-3</c:v>
                </c:pt>
                <c:pt idx="143" formatCode="0.00">
                  <c:v>8.3692564986087275E-3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3E-5342-A785-D4E761D47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1848960"/>
        <c:axId val="1441862016"/>
      </c:lineChart>
      <c:catAx>
        <c:axId val="144184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1862016"/>
        <c:crosses val="autoZero"/>
        <c:auto val="1"/>
        <c:lblAlgn val="ctr"/>
        <c:lblOffset val="100"/>
        <c:noMultiLvlLbl val="0"/>
      </c:catAx>
      <c:valAx>
        <c:axId val="144186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ноќевања по глава на жител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184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>
        <c:manualLayout>
          <c:layoutTarget val="inner"/>
          <c:xMode val="edge"/>
          <c:yMode val="edge"/>
          <c:x val="7.4544664675536249E-2"/>
          <c:y val="4.6260498687664041E-2"/>
          <c:w val="0.90648981808308426"/>
          <c:h val="0.73783694225721785"/>
        </c:manualLayout>
      </c:layout>
      <c:lineChart>
        <c:grouping val="standard"/>
        <c:varyColors val="0"/>
        <c:ser>
          <c:idx val="2"/>
          <c:order val="0"/>
          <c:tx>
            <c:strRef>
              <c:f>'094 Sezonalnost'!$D$3</c:f>
              <c:strCache>
                <c:ptCount val="1"/>
                <c:pt idx="0">
                  <c:v>Источен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Sezonalnost'!$A$4:$A$147</c:f>
              <c:strCache>
                <c:ptCount val="144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</c:strCache>
            </c:strRef>
          </c:cat>
          <c:val>
            <c:numRef>
              <c:f>'094 Sezonalnost'!$D$4:$D$147</c:f>
              <c:numCache>
                <c:formatCode>_(* #,##0.00_);_(* \(#,##0.00\);_(* "-"??_);_(@_)</c:formatCode>
                <c:ptCount val="144"/>
                <c:pt idx="0">
                  <c:v>1.026183254959793E-2</c:v>
                </c:pt>
                <c:pt idx="1">
                  <c:v>8.8928462116363832E-3</c:v>
                </c:pt>
                <c:pt idx="2">
                  <c:v>9.7331589637997713E-3</c:v>
                </c:pt>
                <c:pt idx="3">
                  <c:v>1.2766075850747099E-2</c:v>
                </c:pt>
                <c:pt idx="4">
                  <c:v>1.352847881131918E-2</c:v>
                </c:pt>
                <c:pt idx="5">
                  <c:v>1.3790033111661427E-2</c:v>
                </c:pt>
                <c:pt idx="6">
                  <c:v>1.3010935195748351E-2</c:v>
                </c:pt>
                <c:pt idx="7">
                  <c:v>1.2677036088928463E-2</c:v>
                </c:pt>
                <c:pt idx="8">
                  <c:v>1.4591390968029161E-2</c:v>
                </c:pt>
                <c:pt idx="9">
                  <c:v>1.2983110270180027E-2</c:v>
                </c:pt>
                <c:pt idx="10">
                  <c:v>1.2092712651993655E-2</c:v>
                </c:pt>
                <c:pt idx="11">
                  <c:v>8.6201619410668073E-3</c:v>
                </c:pt>
                <c:pt idx="12">
                  <c:v>1.3206388206388206E-2</c:v>
                </c:pt>
                <c:pt idx="13">
                  <c:v>9.1858387312932759E-3</c:v>
                </c:pt>
                <c:pt idx="14">
                  <c:v>1.3083538083538083E-2</c:v>
                </c:pt>
                <c:pt idx="15">
                  <c:v>1.074938574938575E-2</c:v>
                </c:pt>
                <c:pt idx="16">
                  <c:v>1.133013178467724E-2</c:v>
                </c:pt>
                <c:pt idx="17">
                  <c:v>1.3641947732856824E-2</c:v>
                </c:pt>
                <c:pt idx="18">
                  <c:v>1.6629439356712083E-2</c:v>
                </c:pt>
                <c:pt idx="19">
                  <c:v>1.7277194549921823E-2</c:v>
                </c:pt>
                <c:pt idx="20">
                  <c:v>1.6344650435559528E-2</c:v>
                </c:pt>
                <c:pt idx="21">
                  <c:v>1.4233861961134688E-2</c:v>
                </c:pt>
                <c:pt idx="22">
                  <c:v>1.3686620504802323E-2</c:v>
                </c:pt>
                <c:pt idx="23">
                  <c:v>1.1743354925173108E-2</c:v>
                </c:pt>
                <c:pt idx="24" formatCode="0.00">
                  <c:v>1.5306551069442344E-2</c:v>
                </c:pt>
                <c:pt idx="25" formatCode="0.00">
                  <c:v>1.0501201337433002E-2</c:v>
                </c:pt>
                <c:pt idx="26" formatCode="0.00">
                  <c:v>1.4673678668839715E-2</c:v>
                </c:pt>
                <c:pt idx="27" formatCode="0.00">
                  <c:v>1.8269290006776774E-2</c:v>
                </c:pt>
                <c:pt idx="28" formatCode="0.00">
                  <c:v>1.9456625837995865E-2</c:v>
                </c:pt>
                <c:pt idx="29" formatCode="0.00">
                  <c:v>1.8991772658792167E-2</c:v>
                </c:pt>
                <c:pt idx="30" formatCode="0.00">
                  <c:v>1.8890961125952808E-2</c:v>
                </c:pt>
                <c:pt idx="31" formatCode="0.00">
                  <c:v>2.1248830866251098E-2</c:v>
                </c:pt>
                <c:pt idx="32" formatCode="0.00">
                  <c:v>2.1405648806223431E-2</c:v>
                </c:pt>
                <c:pt idx="33" formatCode="0.00">
                  <c:v>2.0688766794921338E-2</c:v>
                </c:pt>
                <c:pt idx="34" formatCode="0.00">
                  <c:v>1.5541777979400843E-2</c:v>
                </c:pt>
                <c:pt idx="35" formatCode="0.00">
                  <c:v>1.4253630615342395E-2</c:v>
                </c:pt>
                <c:pt idx="36" formatCode="0.00">
                  <c:v>1.7821426163561589E-2</c:v>
                </c:pt>
                <c:pt idx="37" formatCode="0.00">
                  <c:v>1.2658156729667169E-2</c:v>
                </c:pt>
                <c:pt idx="38" formatCode="0.00">
                  <c:v>1.3652605793649009E-2</c:v>
                </c:pt>
                <c:pt idx="39" formatCode="0.00">
                  <c:v>1.524260062476122E-2</c:v>
                </c:pt>
                <c:pt idx="40" formatCode="0.00">
                  <c:v>2.8209766950580938E-2</c:v>
                </c:pt>
                <c:pt idx="41" formatCode="0.00">
                  <c:v>2.1973391464593119E-2</c:v>
                </c:pt>
                <c:pt idx="42" formatCode="0.00">
                  <c:v>2.4198260556891477E-2</c:v>
                </c:pt>
                <c:pt idx="43" formatCode="0.00">
                  <c:v>2.3855540822976831E-2</c:v>
                </c:pt>
                <c:pt idx="44" formatCode="0.00">
                  <c:v>2.4849989886958673E-2</c:v>
                </c:pt>
                <c:pt idx="45" formatCode="0.00">
                  <c:v>2.2439715036968785E-2</c:v>
                </c:pt>
                <c:pt idx="46" formatCode="0.00">
                  <c:v>1.7349484234892239E-2</c:v>
                </c:pt>
                <c:pt idx="47" formatCode="0.00">
                  <c:v>1.4967301166370767E-2</c:v>
                </c:pt>
                <c:pt idx="48" formatCode="0.00">
                  <c:v>2.1920850454594135E-2</c:v>
                </c:pt>
                <c:pt idx="49" formatCode="0.00">
                  <c:v>1.9886027360197508E-2</c:v>
                </c:pt>
                <c:pt idx="50" formatCode="0.00">
                  <c:v>1.7124079115725631E-2</c:v>
                </c:pt>
                <c:pt idx="51" formatCode="0.00">
                  <c:v>1.5816381171404253E-2</c:v>
                </c:pt>
                <c:pt idx="52" formatCode="0.00">
                  <c:v>2.1802481244116767E-2</c:v>
                </c:pt>
                <c:pt idx="53" formatCode="0.00">
                  <c:v>2.5595932608462834E-2</c:v>
                </c:pt>
                <c:pt idx="54" formatCode="0.00">
                  <c:v>2.3431467045448139E-2</c:v>
                </c:pt>
                <c:pt idx="55" formatCode="0.00">
                  <c:v>3.2839000963863572E-2</c:v>
                </c:pt>
                <c:pt idx="56" formatCode="0.00">
                  <c:v>2.4908263861880043E-2</c:v>
                </c:pt>
                <c:pt idx="57" formatCode="0.00">
                  <c:v>2.3065086155875339E-2</c:v>
                </c:pt>
                <c:pt idx="58" formatCode="0.00">
                  <c:v>2.8380427369216112E-2</c:v>
                </c:pt>
                <c:pt idx="59" formatCode="0.00">
                  <c:v>2.2670522120950786E-2</c:v>
                </c:pt>
                <c:pt idx="60" formatCode="0.00">
                  <c:v>2.7391916416492818E-2</c:v>
                </c:pt>
                <c:pt idx="61" formatCode="0.00">
                  <c:v>1.8249970318356824E-2</c:v>
                </c:pt>
                <c:pt idx="62" formatCode="0.00">
                  <c:v>2.1687387280426511E-2</c:v>
                </c:pt>
                <c:pt idx="63" formatCode="0.00">
                  <c:v>2.5475330314286199E-2</c:v>
                </c:pt>
                <c:pt idx="64" formatCode="0.00">
                  <c:v>2.5995465775652007E-2</c:v>
                </c:pt>
                <c:pt idx="65" formatCode="0.00">
                  <c:v>2.3824465589081679E-2</c:v>
                </c:pt>
                <c:pt idx="66" formatCode="0.00">
                  <c:v>2.8550913911927496E-2</c:v>
                </c:pt>
                <c:pt idx="67" formatCode="0.00">
                  <c:v>3.385403415933106E-2</c:v>
                </c:pt>
                <c:pt idx="68" formatCode="0.00">
                  <c:v>2.6368606432718784E-2</c:v>
                </c:pt>
                <c:pt idx="69" formatCode="0.00">
                  <c:v>2.822300242541427E-2</c:v>
                </c:pt>
                <c:pt idx="70" formatCode="0.00">
                  <c:v>1.9991293384668443E-2</c:v>
                </c:pt>
                <c:pt idx="71" formatCode="0.00">
                  <c:v>2.20492206448549E-2</c:v>
                </c:pt>
                <c:pt idx="72" formatCode="0.00">
                  <c:v>2.8633511477232757E-2</c:v>
                </c:pt>
                <c:pt idx="73" formatCode="0.00">
                  <c:v>2.4588396818372649E-2</c:v>
                </c:pt>
                <c:pt idx="74" formatCode="0.00">
                  <c:v>2.496283940951538E-2</c:v>
                </c:pt>
                <c:pt idx="75" formatCode="0.00">
                  <c:v>2.5337282000658112E-2</c:v>
                </c:pt>
                <c:pt idx="76" formatCode="0.00">
                  <c:v>2.6823705620042892E-2</c:v>
                </c:pt>
                <c:pt idx="77" formatCode="0.00">
                  <c:v>2.3107646571580941E-2</c:v>
                </c:pt>
                <c:pt idx="78" formatCode="0.00">
                  <c:v>4.0241231802657408E-2</c:v>
                </c:pt>
                <c:pt idx="79" formatCode="0.00">
                  <c:v>5.0725624354653866E-2</c:v>
                </c:pt>
                <c:pt idx="80" formatCode="0.00">
                  <c:v>4.8388194846308338E-2</c:v>
                </c:pt>
                <c:pt idx="81" formatCode="0.00">
                  <c:v>4.0695101610103139E-2</c:v>
                </c:pt>
                <c:pt idx="82" formatCode="0.00">
                  <c:v>2.3969999205727836E-2</c:v>
                </c:pt>
                <c:pt idx="83" formatCode="0.00">
                  <c:v>1.9890844311309303E-2</c:v>
                </c:pt>
                <c:pt idx="84" formatCode="0.00">
                  <c:v>2.4268859329446064E-2</c:v>
                </c:pt>
                <c:pt idx="85" formatCode="0.00">
                  <c:v>2.0038037536443148E-2</c:v>
                </c:pt>
                <c:pt idx="86" formatCode="0.00">
                  <c:v>2.5339376822157433E-2</c:v>
                </c:pt>
                <c:pt idx="87" formatCode="0.00">
                  <c:v>2.7730958454810495E-2</c:v>
                </c:pt>
                <c:pt idx="88" formatCode="0.00">
                  <c:v>2.75772139212828E-2</c:v>
                </c:pt>
                <c:pt idx="89" formatCode="0.00">
                  <c:v>2.7212782434402331E-2</c:v>
                </c:pt>
                <c:pt idx="90" formatCode="0.00">
                  <c:v>3.1546100583090382E-2</c:v>
                </c:pt>
                <c:pt idx="91" formatCode="0.00">
                  <c:v>4.4916180758017496E-2</c:v>
                </c:pt>
                <c:pt idx="92" formatCode="0.00">
                  <c:v>3.3362563775510203E-2</c:v>
                </c:pt>
                <c:pt idx="93" formatCode="0.00">
                  <c:v>3.473487609329446E-2</c:v>
                </c:pt>
                <c:pt idx="94" formatCode="0.00">
                  <c:v>2.6973624271137028E-2</c:v>
                </c:pt>
                <c:pt idx="95" formatCode="0.00">
                  <c:v>3.4791818513119535E-2</c:v>
                </c:pt>
                <c:pt idx="96" formatCode="0.00">
                  <c:v>3.6408447079947621E-2</c:v>
                </c:pt>
                <c:pt idx="97" formatCode="0.00">
                  <c:v>3.1353465578663864E-2</c:v>
                </c:pt>
                <c:pt idx="98" formatCode="0.00">
                  <c:v>2.3851049594858099E-2</c:v>
                </c:pt>
                <c:pt idx="99" formatCode="0.00">
                  <c:v>2.9597945984892238E-2</c:v>
                </c:pt>
                <c:pt idx="100" formatCode="0.00">
                  <c:v>3.4212618011516663E-2</c:v>
                </c:pt>
                <c:pt idx="101" formatCode="0.00">
                  <c:v>2.97637768259977E-2</c:v>
                </c:pt>
                <c:pt idx="102" formatCode="0.00">
                  <c:v>3.8890191391663859E-2</c:v>
                </c:pt>
                <c:pt idx="103" formatCode="0.00">
                  <c:v>4.7010184300965818E-2</c:v>
                </c:pt>
                <c:pt idx="104" formatCode="0.00">
                  <c:v>3.4721547144564463E-2</c:v>
                </c:pt>
                <c:pt idx="105" formatCode="0.00">
                  <c:v>3.3154731611361128E-2</c:v>
                </c:pt>
                <c:pt idx="106" formatCode="0.00">
                  <c:v>2.9123326681038671E-2</c:v>
                </c:pt>
                <c:pt idx="107" formatCode="0.00">
                  <c:v>2.8871721266947627E-2</c:v>
                </c:pt>
                <c:pt idx="108" formatCode="0.00">
                  <c:v>2.8877356102276128E-2</c:v>
                </c:pt>
                <c:pt idx="109" formatCode="0.00">
                  <c:v>2.0517364387470944E-2</c:v>
                </c:pt>
                <c:pt idx="110" formatCode="0.00">
                  <c:v>2.5891233803594853E-2</c:v>
                </c:pt>
                <c:pt idx="111" formatCode="0.00">
                  <c:v>2.4895859704034431E-2</c:v>
                </c:pt>
                <c:pt idx="112" formatCode="0.00">
                  <c:v>3.0879611516420796E-2</c:v>
                </c:pt>
                <c:pt idx="113" formatCode="0.00">
                  <c:v>2.8808312812133207E-2</c:v>
                </c:pt>
                <c:pt idx="114" formatCode="0.00">
                  <c:v>3.2881866930565468E-2</c:v>
                </c:pt>
                <c:pt idx="115" formatCode="0.00">
                  <c:v>4.2496145082967021E-2</c:v>
                </c:pt>
                <c:pt idx="116" formatCode="0.00">
                  <c:v>3.2225955674207725E-2</c:v>
                </c:pt>
                <c:pt idx="117" formatCode="0.00">
                  <c:v>3.7599825090331641E-2</c:v>
                </c:pt>
                <c:pt idx="118" formatCode="0.00">
                  <c:v>2.7490736691905826E-2</c:v>
                </c:pt>
                <c:pt idx="119" formatCode="0.00">
                  <c:v>2.9211065337966906E-2</c:v>
                </c:pt>
                <c:pt idx="120" formatCode="0.0000">
                  <c:v>2.4415025463938654E-3</c:v>
                </c:pt>
                <c:pt idx="121" formatCode="0.0000">
                  <c:v>2.5749127033538152E-3</c:v>
                </c:pt>
                <c:pt idx="122" formatCode="0.0000">
                  <c:v>7.6130796091275748E-4</c:v>
                </c:pt>
                <c:pt idx="123" formatCode="0.0000">
                  <c:v>1.4501104017385856E-5</c:v>
                </c:pt>
                <c:pt idx="124" formatCode="0.0000">
                  <c:v>7.975607209562221E-5</c:v>
                </c:pt>
                <c:pt idx="125" formatCode="0.0000">
                  <c:v>8.062613833666537E-4</c:v>
                </c:pt>
                <c:pt idx="126" formatCode="0.0000">
                  <c:v>2.7943627441502548E-3</c:v>
                </c:pt>
                <c:pt idx="127" formatCode="0.0000">
                  <c:v>2.9340567128510716E-3</c:v>
                </c:pt>
                <c:pt idx="128" formatCode="0.0000">
                  <c:v>2.1659815700635341E-3</c:v>
                </c:pt>
                <c:pt idx="129" formatCode="0.0000">
                  <c:v>2.338061337736513E-3</c:v>
                </c:pt>
                <c:pt idx="130" formatCode="0.0000">
                  <c:v>1.7024296116410996E-3</c:v>
                </c:pt>
                <c:pt idx="131" formatCode="0.0000">
                  <c:v>2.3428950390756418E-3</c:v>
                </c:pt>
                <c:pt idx="132" formatCode="0.00">
                  <c:v>3.1424311407537577E-2</c:v>
                </c:pt>
                <c:pt idx="133" formatCode="0.00">
                  <c:v>2.6698350573105954E-2</c:v>
                </c:pt>
                <c:pt idx="134" formatCode="0.00">
                  <c:v>1.6886989629511295E-2</c:v>
                </c:pt>
                <c:pt idx="135" formatCode="0.00">
                  <c:v>1.3219377770677743E-2</c:v>
                </c:pt>
                <c:pt idx="136" formatCode="0.00">
                  <c:v>2.7344010011049431E-2</c:v>
                </c:pt>
                <c:pt idx="137" formatCode="0.00">
                  <c:v>2.5353781434295831E-2</c:v>
                </c:pt>
                <c:pt idx="138" formatCode="0.00">
                  <c:v>3.1610687327768679E-2</c:v>
                </c:pt>
                <c:pt idx="139" formatCode="0.00">
                  <c:v>3.6609555759681563E-2</c:v>
                </c:pt>
                <c:pt idx="140" formatCode="0.00">
                  <c:v>3.1064872132806155E-2</c:v>
                </c:pt>
                <c:pt idx="141" formatCode="0.00">
                  <c:v>2.7503760799818949E-2</c:v>
                </c:pt>
                <c:pt idx="142" formatCode="0.00">
                  <c:v>2.1879201778558781E-2</c:v>
                </c:pt>
                <c:pt idx="143" formatCode="0.00">
                  <c:v>2.1805982667039418E-2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0B-4E1A-BF7F-711850F0F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1850048"/>
        <c:axId val="1441851680"/>
      </c:lineChart>
      <c:catAx>
        <c:axId val="144185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1851680"/>
        <c:crosses val="autoZero"/>
        <c:auto val="1"/>
        <c:lblAlgn val="ctr"/>
        <c:lblOffset val="100"/>
        <c:noMultiLvlLbl val="0"/>
      </c:catAx>
      <c:valAx>
        <c:axId val="144185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ноќевања по глава на жител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1850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>
        <c:manualLayout>
          <c:layoutTarget val="inner"/>
          <c:xMode val="edge"/>
          <c:yMode val="edge"/>
          <c:x val="8.5380179082418683E-2"/>
          <c:y val="2.615365873494474E-2"/>
          <c:w val="0.89554467727710718"/>
          <c:h val="0.75327511285434345"/>
        </c:manualLayout>
      </c:layout>
      <c:lineChart>
        <c:grouping val="standard"/>
        <c:varyColors val="0"/>
        <c:ser>
          <c:idx val="3"/>
          <c:order val="0"/>
          <c:tx>
            <c:strRef>
              <c:f>'094 Sezonalnost'!$E$3</c:f>
              <c:strCache>
                <c:ptCount val="1"/>
                <c:pt idx="0">
                  <c:v>Југозападен</c:v>
                </c:pt>
              </c:strCache>
            </c:strRef>
          </c:tx>
          <c:spPr>
            <a:ln w="34925" cap="rnd">
              <a:solidFill>
                <a:schemeClr val="accent4">
                  <a:tint val="58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Sezonalnost'!$A$4:$A$147</c:f>
              <c:strCache>
                <c:ptCount val="144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</c:strCache>
            </c:strRef>
          </c:cat>
          <c:val>
            <c:numRef>
              <c:f>'094 Sezonalnost'!$E$4:$E$147</c:f>
              <c:numCache>
                <c:formatCode>_(* #,##0.00_);_(* \(#,##0.00\);_(* "-"??_);_(@_)</c:formatCode>
                <c:ptCount val="144"/>
                <c:pt idx="0">
                  <c:v>3.6364292122572819E-2</c:v>
                </c:pt>
                <c:pt idx="1">
                  <c:v>5.2945976529567965E-2</c:v>
                </c:pt>
                <c:pt idx="2">
                  <c:v>4.6381829575629703E-2</c:v>
                </c:pt>
                <c:pt idx="3">
                  <c:v>0.11737470188583975</c:v>
                </c:pt>
                <c:pt idx="4">
                  <c:v>0.25767432634089382</c:v>
                </c:pt>
                <c:pt idx="5">
                  <c:v>0.28417436466180668</c:v>
                </c:pt>
                <c:pt idx="6">
                  <c:v>2.0397635825094338</c:v>
                </c:pt>
                <c:pt idx="7">
                  <c:v>1.9567514685926306</c:v>
                </c:pt>
                <c:pt idx="8">
                  <c:v>0.20650463683045475</c:v>
                </c:pt>
                <c:pt idx="9">
                  <c:v>0.14652113736469335</c:v>
                </c:pt>
                <c:pt idx="10">
                  <c:v>7.2165041409127592E-2</c:v>
                </c:pt>
                <c:pt idx="11">
                  <c:v>5.28377763050525E-2</c:v>
                </c:pt>
                <c:pt idx="12">
                  <c:v>3.8717289202102892E-2</c:v>
                </c:pt>
                <c:pt idx="13">
                  <c:v>4.9263399617573533E-2</c:v>
                </c:pt>
                <c:pt idx="14">
                  <c:v>6.8922651309336003E-2</c:v>
                </c:pt>
                <c:pt idx="15">
                  <c:v>0.13188288528562195</c:v>
                </c:pt>
                <c:pt idx="16">
                  <c:v>0.25930864889543848</c:v>
                </c:pt>
                <c:pt idx="17">
                  <c:v>0.326811892287733</c:v>
                </c:pt>
                <c:pt idx="18">
                  <c:v>2.0448334003860427</c:v>
                </c:pt>
                <c:pt idx="19">
                  <c:v>1.9136963823179745</c:v>
                </c:pt>
                <c:pt idx="20">
                  <c:v>0.3221242298355928</c:v>
                </c:pt>
                <c:pt idx="21">
                  <c:v>0.1922755278705717</c:v>
                </c:pt>
                <c:pt idx="22">
                  <c:v>7.0857385667596362E-2</c:v>
                </c:pt>
                <c:pt idx="23">
                  <c:v>4.7324144851934057E-2</c:v>
                </c:pt>
                <c:pt idx="24" formatCode="0.00">
                  <c:v>4.1840738472704177E-2</c:v>
                </c:pt>
                <c:pt idx="25" formatCode="0.00">
                  <c:v>2.7107572974076344E-2</c:v>
                </c:pt>
                <c:pt idx="26" formatCode="0.00">
                  <c:v>4.952484634052301E-2</c:v>
                </c:pt>
                <c:pt idx="27" formatCode="0.00">
                  <c:v>0.11713501621646141</c:v>
                </c:pt>
                <c:pt idx="28" formatCode="0.00">
                  <c:v>0.30948719693361459</c:v>
                </c:pt>
                <c:pt idx="29" formatCode="0.00">
                  <c:v>0.40106144111043068</c:v>
                </c:pt>
                <c:pt idx="30" formatCode="0.00">
                  <c:v>1.8862080696740831</c:v>
                </c:pt>
                <c:pt idx="31" formatCode="0.00">
                  <c:v>1.8495203102674016</c:v>
                </c:pt>
                <c:pt idx="32" formatCode="0.00">
                  <c:v>0.40590596720419131</c:v>
                </c:pt>
                <c:pt idx="33" formatCode="0.00">
                  <c:v>0.21278719012950489</c:v>
                </c:pt>
                <c:pt idx="34" formatCode="0.00">
                  <c:v>8.4883536322605521E-2</c:v>
                </c:pt>
                <c:pt idx="35" formatCode="0.00">
                  <c:v>4.9933092921457894E-2</c:v>
                </c:pt>
                <c:pt idx="36" formatCode="0.00">
                  <c:v>3.2320764399475017E-2</c:v>
                </c:pt>
                <c:pt idx="37" formatCode="0.00">
                  <c:v>2.1980117984187031E-2</c:v>
                </c:pt>
                <c:pt idx="38" formatCode="0.00">
                  <c:v>7.4341845330814393E-2</c:v>
                </c:pt>
                <c:pt idx="39" formatCode="0.00">
                  <c:v>0.12841111903323812</c:v>
                </c:pt>
                <c:pt idx="40" formatCode="0.00">
                  <c:v>0.33843023810280698</c:v>
                </c:pt>
                <c:pt idx="41" formatCode="0.00">
                  <c:v>0.41729072339111439</c:v>
                </c:pt>
                <c:pt idx="42" formatCode="0.00">
                  <c:v>1.6912747106026822</c:v>
                </c:pt>
                <c:pt idx="43" formatCode="0.00">
                  <c:v>1.8036094623499652</c:v>
                </c:pt>
                <c:pt idx="44" formatCode="0.00">
                  <c:v>0.34488803309733468</c:v>
                </c:pt>
                <c:pt idx="45" formatCode="0.00">
                  <c:v>0.24545978864572501</c:v>
                </c:pt>
                <c:pt idx="46" formatCode="0.00">
                  <c:v>7.9487191131658183E-2</c:v>
                </c:pt>
                <c:pt idx="47" formatCode="0.00">
                  <c:v>5.7093810598594905E-2</c:v>
                </c:pt>
                <c:pt idx="48" formatCode="0.00">
                  <c:v>4.3646195442255696E-2</c:v>
                </c:pt>
                <c:pt idx="49" formatCode="0.00">
                  <c:v>3.3003885215731714E-2</c:v>
                </c:pt>
                <c:pt idx="50" formatCode="0.00">
                  <c:v>6.9075046009133667E-2</c:v>
                </c:pt>
                <c:pt idx="51" formatCode="0.00">
                  <c:v>0.12469043237225365</c:v>
                </c:pt>
                <c:pt idx="52" formatCode="0.00">
                  <c:v>0.36924545020789312</c:v>
                </c:pt>
                <c:pt idx="53" formatCode="0.00">
                  <c:v>0.3790198350487356</c:v>
                </c:pt>
                <c:pt idx="54" formatCode="0.00">
                  <c:v>1.5209688046713472</c:v>
                </c:pt>
                <c:pt idx="55" formatCode="0.00">
                  <c:v>1.6770226978392748</c:v>
                </c:pt>
                <c:pt idx="56" formatCode="0.00">
                  <c:v>0.35893031604298731</c:v>
                </c:pt>
                <c:pt idx="57" formatCode="0.00">
                  <c:v>0.26541249176379705</c:v>
                </c:pt>
                <c:pt idx="58" formatCode="0.00">
                  <c:v>8.3102719651012194E-2</c:v>
                </c:pt>
                <c:pt idx="59" formatCode="0.00">
                  <c:v>5.3738668120782498E-2</c:v>
                </c:pt>
                <c:pt idx="60" formatCode="0.00">
                  <c:v>4.0852365304617735E-2</c:v>
                </c:pt>
                <c:pt idx="61" formatCode="0.00">
                  <c:v>3.3834278484238887E-2</c:v>
                </c:pt>
                <c:pt idx="62" formatCode="0.00">
                  <c:v>5.5821553081677425E-2</c:v>
                </c:pt>
                <c:pt idx="63" formatCode="0.00">
                  <c:v>0.14346571514395726</c:v>
                </c:pt>
                <c:pt idx="64" formatCode="0.00">
                  <c:v>0.38188951292110795</c:v>
                </c:pt>
                <c:pt idx="65" formatCode="0.00">
                  <c:v>0.40396781328794179</c:v>
                </c:pt>
                <c:pt idx="66" formatCode="0.00">
                  <c:v>1.6728806925240536</c:v>
                </c:pt>
                <c:pt idx="67" formatCode="0.00">
                  <c:v>1.8843881702910095</c:v>
                </c:pt>
                <c:pt idx="68" formatCode="0.00">
                  <c:v>0.41449494351851007</c:v>
                </c:pt>
                <c:pt idx="69" formatCode="0.00">
                  <c:v>0.22990833705021893</c:v>
                </c:pt>
                <c:pt idx="70" formatCode="0.00">
                  <c:v>0.11121528504719685</c:v>
                </c:pt>
                <c:pt idx="71" formatCode="0.00">
                  <c:v>9.7597829945657619E-2</c:v>
                </c:pt>
                <c:pt idx="72" formatCode="0.00">
                  <c:v>6.3338490943842723E-2</c:v>
                </c:pt>
                <c:pt idx="73" formatCode="0.00">
                  <c:v>4.8971511786656957E-2</c:v>
                </c:pt>
                <c:pt idx="74" formatCode="0.00">
                  <c:v>8.8108673887321382E-2</c:v>
                </c:pt>
                <c:pt idx="75" formatCode="0.00">
                  <c:v>0.17036042595795031</c:v>
                </c:pt>
                <c:pt idx="76" formatCode="0.00">
                  <c:v>0.38228360790024574</c:v>
                </c:pt>
                <c:pt idx="77" formatCode="0.00">
                  <c:v>0.39173113679803406</c:v>
                </c:pt>
                <c:pt idx="78" formatCode="0.00">
                  <c:v>1.6835987985801402</c:v>
                </c:pt>
                <c:pt idx="79" formatCode="0.00">
                  <c:v>1.7730499681441705</c:v>
                </c:pt>
                <c:pt idx="80" formatCode="0.00">
                  <c:v>0.4600800946573223</c:v>
                </c:pt>
                <c:pt idx="81" formatCode="0.00">
                  <c:v>0.30711750250295805</c:v>
                </c:pt>
                <c:pt idx="82" formatCode="0.00">
                  <c:v>0.1277509784290525</c:v>
                </c:pt>
                <c:pt idx="83" formatCode="0.00">
                  <c:v>9.4839355602075182E-2</c:v>
                </c:pt>
                <c:pt idx="84" formatCode="0.00">
                  <c:v>8.1347336601976669E-2</c:v>
                </c:pt>
                <c:pt idx="85" formatCode="0.00">
                  <c:v>6.143956879401629E-2</c:v>
                </c:pt>
                <c:pt idx="86" formatCode="0.00">
                  <c:v>8.5972603488070357E-2</c:v>
                </c:pt>
                <c:pt idx="87" formatCode="0.00">
                  <c:v>0.23289311354210768</c:v>
                </c:pt>
                <c:pt idx="88" formatCode="0.00">
                  <c:v>0.43237140528901091</c:v>
                </c:pt>
                <c:pt idx="89" formatCode="0.00">
                  <c:v>0.44167201576961074</c:v>
                </c:pt>
                <c:pt idx="90" formatCode="0.00">
                  <c:v>1.8045415022102038</c:v>
                </c:pt>
                <c:pt idx="91" formatCode="0.00">
                  <c:v>1.9617095277766396</c:v>
                </c:pt>
                <c:pt idx="92" formatCode="0.00">
                  <c:v>0.54971934281148849</c:v>
                </c:pt>
                <c:pt idx="93" formatCode="0.00">
                  <c:v>0.29517488152306032</c:v>
                </c:pt>
                <c:pt idx="94" formatCode="0.00">
                  <c:v>0.14603278658672603</c:v>
                </c:pt>
                <c:pt idx="95" formatCode="0.00">
                  <c:v>0.12430404756376813</c:v>
                </c:pt>
                <c:pt idx="96" formatCode="0.00">
                  <c:v>9.5008652882776212E-2</c:v>
                </c:pt>
                <c:pt idx="97" formatCode="0.00">
                  <c:v>6.3516713726204571E-2</c:v>
                </c:pt>
                <c:pt idx="98" formatCode="0.00">
                  <c:v>0.11896802987521632</c:v>
                </c:pt>
                <c:pt idx="99" formatCode="0.00">
                  <c:v>0.27619546406776574</c:v>
                </c:pt>
                <c:pt idx="100" formatCode="0.00">
                  <c:v>0.41987430549230348</c:v>
                </c:pt>
                <c:pt idx="101" formatCode="0.00">
                  <c:v>0.59591037435103378</c:v>
                </c:pt>
                <c:pt idx="102" formatCode="0.00">
                  <c:v>2.010775116130795</c:v>
                </c:pt>
                <c:pt idx="103" formatCode="0.00">
                  <c:v>2.2038664723563164</c:v>
                </c:pt>
                <c:pt idx="104" formatCode="0.00">
                  <c:v>0.61985608889698518</c:v>
                </c:pt>
                <c:pt idx="105" formatCode="0.00">
                  <c:v>0.30919027233810004</c:v>
                </c:pt>
                <c:pt idx="106" formatCode="0.00">
                  <c:v>0.15530558338646508</c:v>
                </c:pt>
                <c:pt idx="107" formatCode="0.00">
                  <c:v>0.14136533381910921</c:v>
                </c:pt>
                <c:pt idx="108" formatCode="0.00">
                  <c:v>7.9345743224746787E-2</c:v>
                </c:pt>
                <c:pt idx="109" formatCode="0.00">
                  <c:v>6.5813486631991963E-2</c:v>
                </c:pt>
                <c:pt idx="110" formatCode="0.00">
                  <c:v>0.10862761200839492</c:v>
                </c:pt>
                <c:pt idx="111" formatCode="0.00">
                  <c:v>0.29765489551966418</c:v>
                </c:pt>
                <c:pt idx="112" formatCode="0.00">
                  <c:v>0.44544666484168266</c:v>
                </c:pt>
                <c:pt idx="113" formatCode="0.00">
                  <c:v>0.6166666666666667</c:v>
                </c:pt>
                <c:pt idx="114" formatCode="0.00">
                  <c:v>2.0958207865681175</c:v>
                </c:pt>
                <c:pt idx="115" formatCode="0.00">
                  <c:v>2.322538552787663</c:v>
                </c:pt>
                <c:pt idx="116" formatCode="0.00">
                  <c:v>0.66184870882379776</c:v>
                </c:pt>
                <c:pt idx="117" formatCode="0.00">
                  <c:v>0.37154393649055573</c:v>
                </c:pt>
                <c:pt idx="118" formatCode="0.00">
                  <c:v>0.17131125102655351</c:v>
                </c:pt>
                <c:pt idx="119" formatCode="0.00">
                  <c:v>0.14686558992608814</c:v>
                </c:pt>
                <c:pt idx="120" formatCode="0.0000">
                  <c:v>1.0941082981117629E-2</c:v>
                </c:pt>
                <c:pt idx="121" formatCode="0.0000">
                  <c:v>9.1849992846122011E-3</c:v>
                </c:pt>
                <c:pt idx="122" formatCode="0.0000">
                  <c:v>5.217980595589344E-3</c:v>
                </c:pt>
                <c:pt idx="123" formatCode="0.0000">
                  <c:v>8.4686447461533403E-4</c:v>
                </c:pt>
                <c:pt idx="124" formatCode="0.0000">
                  <c:v>3.9443002927289534E-4</c:v>
                </c:pt>
                <c:pt idx="125" formatCode="0.0000">
                  <c:v>1.2978488095560343E-3</c:v>
                </c:pt>
                <c:pt idx="126" formatCode="0.0000">
                  <c:v>0.16743216383540666</c:v>
                </c:pt>
                <c:pt idx="127" formatCode="0.0000">
                  <c:v>0.23352867931678531</c:v>
                </c:pt>
                <c:pt idx="128" formatCode="0.0000">
                  <c:v>3.2955208989911097E-2</c:v>
                </c:pt>
                <c:pt idx="129" formatCode="0.0000">
                  <c:v>1.2065885282732858E-2</c:v>
                </c:pt>
                <c:pt idx="130" formatCode="0.0000">
                  <c:v>5.7840070224013055E-3</c:v>
                </c:pt>
                <c:pt idx="131" formatCode="0.0000">
                  <c:v>8.6122056759254609E-3</c:v>
                </c:pt>
                <c:pt idx="132" formatCode="0.00">
                  <c:v>6.1781981758531661E-2</c:v>
                </c:pt>
                <c:pt idx="133" formatCode="0.00">
                  <c:v>5.9341142515699163E-2</c:v>
                </c:pt>
                <c:pt idx="134" formatCode="0.00">
                  <c:v>6.0761677132774888E-2</c:v>
                </c:pt>
                <c:pt idx="135" formatCode="0.00">
                  <c:v>5.3078388707877205E-2</c:v>
                </c:pt>
                <c:pt idx="136" formatCode="0.00">
                  <c:v>0.14399260420072379</c:v>
                </c:pt>
                <c:pt idx="137" formatCode="0.00">
                  <c:v>0.29237646422169361</c:v>
                </c:pt>
                <c:pt idx="138" formatCode="0.00">
                  <c:v>2.3633806469069549</c:v>
                </c:pt>
                <c:pt idx="139" formatCode="0.00">
                  <c:v>2.91991454244129</c:v>
                </c:pt>
                <c:pt idx="140" formatCode="0.00">
                  <c:v>0.45774473218412837</c:v>
                </c:pt>
                <c:pt idx="141" formatCode="0.00">
                  <c:v>0.20607898623434312</c:v>
                </c:pt>
                <c:pt idx="142" formatCode="0.00">
                  <c:v>0.14518202009041817</c:v>
                </c:pt>
                <c:pt idx="143" formatCode="0.00">
                  <c:v>0.10883437242809953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82-4EC1-A27B-32C8B777C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1862560"/>
        <c:axId val="1441856032"/>
      </c:lineChart>
      <c:catAx>
        <c:axId val="144186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1856032"/>
        <c:crosses val="autoZero"/>
        <c:auto val="1"/>
        <c:lblAlgn val="ctr"/>
        <c:lblOffset val="100"/>
        <c:noMultiLvlLbl val="0"/>
      </c:catAx>
      <c:valAx>
        <c:axId val="144185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ноќевања по глава на жител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1862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title>
    <c:autoTitleDeleted val="0"/>
    <c:plotArea>
      <c:layout>
        <c:manualLayout>
          <c:layoutTarget val="inner"/>
          <c:xMode val="edge"/>
          <c:yMode val="edge"/>
          <c:x val="7.8747218298541075E-2"/>
          <c:y val="3.322507688974647E-2"/>
          <c:w val="0.90210384698945711"/>
          <c:h val="0.74470376947046801"/>
        </c:manualLayout>
      </c:layout>
      <c:lineChart>
        <c:grouping val="standard"/>
        <c:varyColors val="0"/>
        <c:ser>
          <c:idx val="4"/>
          <c:order val="0"/>
          <c:tx>
            <c:strRef>
              <c:f>'094 Sezonalnost'!$F$3</c:f>
              <c:strCache>
                <c:ptCount val="1"/>
                <c:pt idx="0">
                  <c:v>Југоисточен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'094 Sezonalnost'!$A$4:$A$147</c:f>
              <c:strCache>
                <c:ptCount val="144"/>
                <c:pt idx="0">
                  <c:v> 2010M01 </c:v>
                </c:pt>
                <c:pt idx="1">
                  <c:v> 2010M02 </c:v>
                </c:pt>
                <c:pt idx="2">
                  <c:v> 2010M03 </c:v>
                </c:pt>
                <c:pt idx="3">
                  <c:v> 2010M04 </c:v>
                </c:pt>
                <c:pt idx="4">
                  <c:v> 2010M05 </c:v>
                </c:pt>
                <c:pt idx="5">
                  <c:v> 2010M06 </c:v>
                </c:pt>
                <c:pt idx="6">
                  <c:v> 2010M07 </c:v>
                </c:pt>
                <c:pt idx="7">
                  <c:v> 2010M08 </c:v>
                </c:pt>
                <c:pt idx="8">
                  <c:v> 2010M09 </c:v>
                </c:pt>
                <c:pt idx="9">
                  <c:v> 2010M10 </c:v>
                </c:pt>
                <c:pt idx="10">
                  <c:v> 2010M11 </c:v>
                </c:pt>
                <c:pt idx="11">
                  <c:v> 2010M12 </c:v>
                </c:pt>
                <c:pt idx="12">
                  <c:v> 2011M01 </c:v>
                </c:pt>
                <c:pt idx="13">
                  <c:v> 2011M02 </c:v>
                </c:pt>
                <c:pt idx="14">
                  <c:v> 2011M03 </c:v>
                </c:pt>
                <c:pt idx="15">
                  <c:v> 2011M04 </c:v>
                </c:pt>
                <c:pt idx="16">
                  <c:v> 2011M05 </c:v>
                </c:pt>
                <c:pt idx="17">
                  <c:v> 2011M06 </c:v>
                </c:pt>
                <c:pt idx="18">
                  <c:v> 2011M07 </c:v>
                </c:pt>
                <c:pt idx="19">
                  <c:v> 2011M08 </c:v>
                </c:pt>
                <c:pt idx="20">
                  <c:v> 2011M09 </c:v>
                </c:pt>
                <c:pt idx="21">
                  <c:v> 2011M10 </c:v>
                </c:pt>
                <c:pt idx="22">
                  <c:v> 2011M11 </c:v>
                </c:pt>
                <c:pt idx="23">
                  <c:v> 2011M12 </c:v>
                </c:pt>
                <c:pt idx="24">
                  <c:v>2012M01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2013M01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2014M01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2015M01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2016M01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2017M01</c:v>
                </c:pt>
                <c:pt idx="85">
                  <c:v>2017M02</c:v>
                </c:pt>
                <c:pt idx="86">
                  <c:v>2017M03</c:v>
                </c:pt>
                <c:pt idx="87">
                  <c:v>2017M04</c:v>
                </c:pt>
                <c:pt idx="88">
                  <c:v>2017M05</c:v>
                </c:pt>
                <c:pt idx="89">
                  <c:v>2017M06</c:v>
                </c:pt>
                <c:pt idx="90">
                  <c:v>2017M07</c:v>
                </c:pt>
                <c:pt idx="91">
                  <c:v>2017M08</c:v>
                </c:pt>
                <c:pt idx="92">
                  <c:v>2017M09</c:v>
                </c:pt>
                <c:pt idx="93">
                  <c:v>2017M10</c:v>
                </c:pt>
                <c:pt idx="94">
                  <c:v>2017M11</c:v>
                </c:pt>
                <c:pt idx="95">
                  <c:v>2017M12</c:v>
                </c:pt>
                <c:pt idx="96">
                  <c:v>2018M01</c:v>
                </c:pt>
                <c:pt idx="97">
                  <c:v>2018M02</c:v>
                </c:pt>
                <c:pt idx="98">
                  <c:v>2018M03</c:v>
                </c:pt>
                <c:pt idx="99">
                  <c:v>2018M04</c:v>
                </c:pt>
                <c:pt idx="100">
                  <c:v>2018M05</c:v>
                </c:pt>
                <c:pt idx="101">
                  <c:v>2018M06</c:v>
                </c:pt>
                <c:pt idx="102">
                  <c:v>2018M07</c:v>
                </c:pt>
                <c:pt idx="103">
                  <c:v>2018M08</c:v>
                </c:pt>
                <c:pt idx="104">
                  <c:v>2018M09</c:v>
                </c:pt>
                <c:pt idx="105">
                  <c:v>2018M10</c:v>
                </c:pt>
                <c:pt idx="106">
                  <c:v>2018M11</c:v>
                </c:pt>
                <c:pt idx="107">
                  <c:v>2018M12</c:v>
                </c:pt>
                <c:pt idx="108">
                  <c:v>2019M01</c:v>
                </c:pt>
                <c:pt idx="109">
                  <c:v>2019M02</c:v>
                </c:pt>
                <c:pt idx="110">
                  <c:v>2019M03</c:v>
                </c:pt>
                <c:pt idx="111">
                  <c:v>2019M04</c:v>
                </c:pt>
                <c:pt idx="112">
                  <c:v>2019M05</c:v>
                </c:pt>
                <c:pt idx="113">
                  <c:v>2019M06</c:v>
                </c:pt>
                <c:pt idx="114">
                  <c:v>2019M07</c:v>
                </c:pt>
                <c:pt idx="115">
                  <c:v>2019M08</c:v>
                </c:pt>
                <c:pt idx="116">
                  <c:v>2019M09</c:v>
                </c:pt>
                <c:pt idx="117">
                  <c:v>2019M10</c:v>
                </c:pt>
                <c:pt idx="118">
                  <c:v>2019M11</c:v>
                </c:pt>
                <c:pt idx="119">
                  <c:v>2019M12</c:v>
                </c:pt>
                <c:pt idx="120">
                  <c:v>2020M01</c:v>
                </c:pt>
                <c:pt idx="121">
                  <c:v>2020M02</c:v>
                </c:pt>
                <c:pt idx="122">
                  <c:v>2020M03</c:v>
                </c:pt>
                <c:pt idx="123">
                  <c:v>2020M04</c:v>
                </c:pt>
                <c:pt idx="124">
                  <c:v>2020M05</c:v>
                </c:pt>
                <c:pt idx="125">
                  <c:v>2020M06</c:v>
                </c:pt>
                <c:pt idx="126">
                  <c:v>2020M07</c:v>
                </c:pt>
                <c:pt idx="127">
                  <c:v>2020M08</c:v>
                </c:pt>
                <c:pt idx="128">
                  <c:v>2020M09</c:v>
                </c:pt>
                <c:pt idx="129">
                  <c:v>2020M10</c:v>
                </c:pt>
                <c:pt idx="130">
                  <c:v>2020M11</c:v>
                </c:pt>
                <c:pt idx="131">
                  <c:v>2020M12</c:v>
                </c:pt>
                <c:pt idx="132">
                  <c:v>2021M01</c:v>
                </c:pt>
                <c:pt idx="133">
                  <c:v>2021M02</c:v>
                </c:pt>
                <c:pt idx="134">
                  <c:v>2021M03</c:v>
                </c:pt>
                <c:pt idx="135">
                  <c:v>2021M04</c:v>
                </c:pt>
                <c:pt idx="136">
                  <c:v>2021M05</c:v>
                </c:pt>
                <c:pt idx="137">
                  <c:v>2021M06</c:v>
                </c:pt>
                <c:pt idx="138">
                  <c:v>2021M07</c:v>
                </c:pt>
                <c:pt idx="139">
                  <c:v>2021M08</c:v>
                </c:pt>
                <c:pt idx="140">
                  <c:v>2021M09</c:v>
                </c:pt>
                <c:pt idx="141">
                  <c:v>2021M10</c:v>
                </c:pt>
                <c:pt idx="142">
                  <c:v>2021M11</c:v>
                </c:pt>
                <c:pt idx="143">
                  <c:v>2021M12</c:v>
                </c:pt>
              </c:strCache>
            </c:strRef>
          </c:cat>
          <c:val>
            <c:numRef>
              <c:f>'094 Sezonalnost'!$F$4:$F$147</c:f>
              <c:numCache>
                <c:formatCode>_(* #,##0.00_);_(* \(#,##0.00\);_(* "-"??_);_(@_)</c:formatCode>
                <c:ptCount val="144"/>
                <c:pt idx="0">
                  <c:v>5.3819123358609208E-2</c:v>
                </c:pt>
                <c:pt idx="1">
                  <c:v>5.8032411688551874E-2</c:v>
                </c:pt>
                <c:pt idx="2">
                  <c:v>6.7672692805622339E-2</c:v>
                </c:pt>
                <c:pt idx="3">
                  <c:v>9.4564915849824308E-2</c:v>
                </c:pt>
                <c:pt idx="4">
                  <c:v>9.3252959127057514E-2</c:v>
                </c:pt>
                <c:pt idx="5">
                  <c:v>6.7221888292953585E-2</c:v>
                </c:pt>
                <c:pt idx="6">
                  <c:v>0.23316418531533198</c:v>
                </c:pt>
                <c:pt idx="7">
                  <c:v>0.54199417421860552</c:v>
                </c:pt>
                <c:pt idx="8">
                  <c:v>8.7924218605511376E-2</c:v>
                </c:pt>
                <c:pt idx="9">
                  <c:v>9.4137229517292392E-2</c:v>
                </c:pt>
                <c:pt idx="10">
                  <c:v>7.1660578879230621E-2</c:v>
                </c:pt>
                <c:pt idx="11">
                  <c:v>5.5344923247641946E-2</c:v>
                </c:pt>
                <c:pt idx="12">
                  <c:v>5.4430533327940928E-2</c:v>
                </c:pt>
                <c:pt idx="13">
                  <c:v>7.6882189469791945E-2</c:v>
                </c:pt>
                <c:pt idx="14">
                  <c:v>8.5392557327987145E-2</c:v>
                </c:pt>
                <c:pt idx="15">
                  <c:v>0.10999924891526031</c:v>
                </c:pt>
                <c:pt idx="16">
                  <c:v>0.12218415442302248</c:v>
                </c:pt>
                <c:pt idx="17">
                  <c:v>8.9662185194386512E-2</c:v>
                </c:pt>
                <c:pt idx="18">
                  <c:v>0.21901631009400113</c:v>
                </c:pt>
                <c:pt idx="19">
                  <c:v>0.61286781486338926</c:v>
                </c:pt>
                <c:pt idx="20">
                  <c:v>0.12503249885892895</c:v>
                </c:pt>
                <c:pt idx="21">
                  <c:v>0.12674843861037768</c:v>
                </c:pt>
                <c:pt idx="22">
                  <c:v>0.10218796762247015</c:v>
                </c:pt>
                <c:pt idx="23">
                  <c:v>8.0377622296817136E-2</c:v>
                </c:pt>
                <c:pt idx="24" formatCode="0.00">
                  <c:v>6.9565066852865995E-2</c:v>
                </c:pt>
                <c:pt idx="25" formatCode="0.00">
                  <c:v>6.5415976594283609E-2</c:v>
                </c:pt>
                <c:pt idx="26" formatCode="0.00">
                  <c:v>8.9144848838081603E-2</c:v>
                </c:pt>
                <c:pt idx="27" formatCode="0.00">
                  <c:v>0.10163828473492564</c:v>
                </c:pt>
                <c:pt idx="28" formatCode="0.00">
                  <c:v>0.11191579481911929</c:v>
                </c:pt>
                <c:pt idx="29" formatCode="0.00">
                  <c:v>8.5486262991153611E-2</c:v>
                </c:pt>
                <c:pt idx="30" formatCode="0.00">
                  <c:v>0.2779601941243342</c:v>
                </c:pt>
                <c:pt idx="31" formatCode="0.00">
                  <c:v>0.53366302923983355</c:v>
                </c:pt>
                <c:pt idx="32" formatCode="0.00">
                  <c:v>0.11039811646305925</c:v>
                </c:pt>
                <c:pt idx="33" formatCode="0.00">
                  <c:v>0.1154705091435793</c:v>
                </c:pt>
                <c:pt idx="34" formatCode="0.00">
                  <c:v>0.1100980431759295</c:v>
                </c:pt>
                <c:pt idx="35" formatCode="0.00">
                  <c:v>9.0229729183858368E-2</c:v>
                </c:pt>
                <c:pt idx="36" formatCode="0.00">
                  <c:v>6.3387751337391621E-2</c:v>
                </c:pt>
                <c:pt idx="37" formatCode="0.00">
                  <c:v>6.5537954251983027E-2</c:v>
                </c:pt>
                <c:pt idx="38" formatCode="0.00">
                  <c:v>8.6405875299760196E-2</c:v>
                </c:pt>
                <c:pt idx="39" formatCode="0.00">
                  <c:v>8.913254012174876E-2</c:v>
                </c:pt>
                <c:pt idx="40" formatCode="0.00">
                  <c:v>0.12295932484781405</c:v>
                </c:pt>
                <c:pt idx="41" formatCode="0.00">
                  <c:v>9.6828306585500831E-2</c:v>
                </c:pt>
                <c:pt idx="42" formatCode="0.00">
                  <c:v>0.3106956742298469</c:v>
                </c:pt>
                <c:pt idx="43" formatCode="0.00">
                  <c:v>0.61189125622578855</c:v>
                </c:pt>
                <c:pt idx="44" formatCode="0.00">
                  <c:v>0.12204275041505257</c:v>
                </c:pt>
                <c:pt idx="45" formatCode="0.00">
                  <c:v>0.13218847998524258</c:v>
                </c:pt>
                <c:pt idx="46" formatCode="0.00">
                  <c:v>9.6251844678103674E-2</c:v>
                </c:pt>
                <c:pt idx="47" formatCode="0.00">
                  <c:v>8.9317007932115847E-2</c:v>
                </c:pt>
                <c:pt idx="48" formatCode="0.00">
                  <c:v>8.1643352614476986E-2</c:v>
                </c:pt>
                <c:pt idx="49" formatCode="0.00">
                  <c:v>7.5127324683704741E-2</c:v>
                </c:pt>
                <c:pt idx="50" formatCode="0.00">
                  <c:v>0.10149678519576891</c:v>
                </c:pt>
                <c:pt idx="51" formatCode="0.00">
                  <c:v>0.10675108888530409</c:v>
                </c:pt>
                <c:pt idx="52" formatCode="0.00">
                  <c:v>0.13234277418016732</c:v>
                </c:pt>
                <c:pt idx="53" formatCode="0.00">
                  <c:v>9.8028483856843276E-2</c:v>
                </c:pt>
                <c:pt idx="54" formatCode="0.00">
                  <c:v>0.39265549743046113</c:v>
                </c:pt>
                <c:pt idx="55" formatCode="0.00">
                  <c:v>0.92711958149932017</c:v>
                </c:pt>
                <c:pt idx="56" formatCode="0.00">
                  <c:v>0.10153135298320005</c:v>
                </c:pt>
                <c:pt idx="57" formatCode="0.00">
                  <c:v>0.11102021063305141</c:v>
                </c:pt>
                <c:pt idx="58" formatCode="0.00">
                  <c:v>0.10709100546171041</c:v>
                </c:pt>
                <c:pt idx="59" formatCode="0.00">
                  <c:v>7.5847486921853752E-2</c:v>
                </c:pt>
                <c:pt idx="60" formatCode="0.00">
                  <c:v>6.5490458191204942E-2</c:v>
                </c:pt>
                <c:pt idx="61" formatCode="0.00">
                  <c:v>6.5934129252327833E-2</c:v>
                </c:pt>
                <c:pt idx="62" formatCode="0.00">
                  <c:v>7.3689729879229282E-2</c:v>
                </c:pt>
                <c:pt idx="63" formatCode="0.00">
                  <c:v>0.10957522817368857</c:v>
                </c:pt>
                <c:pt idx="64" formatCode="0.00">
                  <c:v>0.12133539227436158</c:v>
                </c:pt>
                <c:pt idx="65" formatCode="0.00">
                  <c:v>9.5268276942933536E-2</c:v>
                </c:pt>
                <c:pt idx="66" formatCode="0.00">
                  <c:v>0.40564211302664333</c:v>
                </c:pt>
                <c:pt idx="67" formatCode="0.00">
                  <c:v>1.0279685627362405</c:v>
                </c:pt>
                <c:pt idx="68" formatCode="0.00">
                  <c:v>0.1094081312805384</c:v>
                </c:pt>
                <c:pt idx="69" formatCode="0.00">
                  <c:v>0.11939361113671983</c:v>
                </c:pt>
                <c:pt idx="70" formatCode="0.00">
                  <c:v>0.10898750806674656</c:v>
                </c:pt>
                <c:pt idx="71" formatCode="0.00">
                  <c:v>7.5867751452014381E-2</c:v>
                </c:pt>
                <c:pt idx="72" formatCode="0.00">
                  <c:v>6.4934166930767243E-2</c:v>
                </c:pt>
                <c:pt idx="73" formatCode="0.00">
                  <c:v>7.3957763116194647E-2</c:v>
                </c:pt>
                <c:pt idx="74" formatCode="0.00">
                  <c:v>0.11633293958339336</c:v>
                </c:pt>
                <c:pt idx="75" formatCode="0.00">
                  <c:v>0.11990550001440549</c:v>
                </c:pt>
                <c:pt idx="76" formatCode="0.00">
                  <c:v>0.10104007606096402</c:v>
                </c:pt>
                <c:pt idx="77" formatCode="0.00">
                  <c:v>9.9495808003687805E-2</c:v>
                </c:pt>
                <c:pt idx="78" formatCode="0.00">
                  <c:v>0.39363277536085739</c:v>
                </c:pt>
                <c:pt idx="79" formatCode="0.00">
                  <c:v>1.1410527528882999</c:v>
                </c:pt>
                <c:pt idx="80" formatCode="0.00">
                  <c:v>0.11009824541185283</c:v>
                </c:pt>
                <c:pt idx="81" formatCode="0.00">
                  <c:v>0.10851364199487165</c:v>
                </c:pt>
                <c:pt idx="82" formatCode="0.00">
                  <c:v>0.10265349044916304</c:v>
                </c:pt>
                <c:pt idx="83" formatCode="0.00">
                  <c:v>8.9959376530582849E-2</c:v>
                </c:pt>
                <c:pt idx="84" formatCode="0.00">
                  <c:v>6.7731610968541855E-2</c:v>
                </c:pt>
                <c:pt idx="85" formatCode="0.00">
                  <c:v>7.4945935814999573E-2</c:v>
                </c:pt>
                <c:pt idx="86" formatCode="0.00">
                  <c:v>9.5199100371961595E-2</c:v>
                </c:pt>
                <c:pt idx="87" formatCode="0.00">
                  <c:v>0.12183039704737464</c:v>
                </c:pt>
                <c:pt idx="88" formatCode="0.00">
                  <c:v>0.13768345780110147</c:v>
                </c:pt>
                <c:pt idx="89" formatCode="0.00">
                  <c:v>0.10983535653527868</c:v>
                </c:pt>
                <c:pt idx="90" formatCode="0.00">
                  <c:v>0.42818257835702545</c:v>
                </c:pt>
                <c:pt idx="91" formatCode="0.00">
                  <c:v>1.1656987976125255</c:v>
                </c:pt>
                <c:pt idx="92" formatCode="0.00">
                  <c:v>0.11343386868890747</c:v>
                </c:pt>
                <c:pt idx="93" formatCode="0.00">
                  <c:v>0.11518122314812144</c:v>
                </c:pt>
                <c:pt idx="94" formatCode="0.00">
                  <c:v>0.11265534442490124</c:v>
                </c:pt>
                <c:pt idx="95" formatCode="0.00">
                  <c:v>9.4005363167152037E-2</c:v>
                </c:pt>
                <c:pt idx="96" formatCode="0.00">
                  <c:v>7.4125785365234495E-2</c:v>
                </c:pt>
                <c:pt idx="97" formatCode="0.00">
                  <c:v>8.3512666808979563E-2</c:v>
                </c:pt>
                <c:pt idx="98" formatCode="0.00">
                  <c:v>0.10296722380240816</c:v>
                </c:pt>
                <c:pt idx="99" formatCode="0.00">
                  <c:v>0.12078325938832381</c:v>
                </c:pt>
                <c:pt idx="100" formatCode="0.00">
                  <c:v>0.12478148240031847</c:v>
                </c:pt>
                <c:pt idx="101" formatCode="0.00">
                  <c:v>0.11422340431669618</c:v>
                </c:pt>
                <c:pt idx="102" formatCode="0.00">
                  <c:v>0.68430192641654219</c:v>
                </c:pt>
                <c:pt idx="103" formatCode="0.00">
                  <c:v>1.533471415301713</c:v>
                </c:pt>
                <c:pt idx="104" formatCode="0.00">
                  <c:v>0.12116981197389905</c:v>
                </c:pt>
                <c:pt idx="105" formatCode="0.00">
                  <c:v>0.12298718607026025</c:v>
                </c:pt>
                <c:pt idx="106" formatCode="0.00">
                  <c:v>0.11900627138299284</c:v>
                </c:pt>
                <c:pt idx="107" formatCode="0.00">
                  <c:v>9.6886232381567794E-2</c:v>
                </c:pt>
                <c:pt idx="108" formatCode="0.00">
                  <c:v>9.0820719344535478E-2</c:v>
                </c:pt>
                <c:pt idx="109" formatCode="0.00">
                  <c:v>9.6618525204832661E-2</c:v>
                </c:pt>
                <c:pt idx="110" formatCode="0.00">
                  <c:v>0.12680530481877517</c:v>
                </c:pt>
                <c:pt idx="111" formatCode="0.00">
                  <c:v>0.13638730731842799</c:v>
                </c:pt>
                <c:pt idx="112" formatCode="0.00">
                  <c:v>0.12894042494098043</c:v>
                </c:pt>
                <c:pt idx="113" formatCode="0.00">
                  <c:v>0.13010924408646948</c:v>
                </c:pt>
                <c:pt idx="114" formatCode="0.00">
                  <c:v>0.57541197981761794</c:v>
                </c:pt>
                <c:pt idx="115" formatCode="0.00">
                  <c:v>1.4764210989214461</c:v>
                </c:pt>
                <c:pt idx="116" formatCode="0.00">
                  <c:v>0.1237501735870018</c:v>
                </c:pt>
                <c:pt idx="117" formatCode="0.00">
                  <c:v>0.13003980928574735</c:v>
                </c:pt>
                <c:pt idx="118" formatCode="0.00">
                  <c:v>0.12810142109892145</c:v>
                </c:pt>
                <c:pt idx="119" formatCode="0.00">
                  <c:v>0.11089894922001574</c:v>
                </c:pt>
                <c:pt idx="120" formatCode="0.0000">
                  <c:v>7.660449882251035E-3</c:v>
                </c:pt>
                <c:pt idx="121" formatCode="0.0000">
                  <c:v>7.4187648152946048E-3</c:v>
                </c:pt>
                <c:pt idx="122" formatCode="0.0000">
                  <c:v>5.2900027455423607E-3</c:v>
                </c:pt>
                <c:pt idx="123" formatCode="0.0000">
                  <c:v>9.7109059903093952E-4</c:v>
                </c:pt>
                <c:pt idx="124" formatCode="0.0000">
                  <c:v>1.3954895766064323E-3</c:v>
                </c:pt>
                <c:pt idx="125" formatCode="0.0000">
                  <c:v>1.6540925982498134E-3</c:v>
                </c:pt>
                <c:pt idx="126" formatCode="0.0000">
                  <c:v>2.9134168081329924E-2</c:v>
                </c:pt>
                <c:pt idx="127" formatCode="0.0000">
                  <c:v>7.3704278019033176E-2</c:v>
                </c:pt>
                <c:pt idx="128" formatCode="0.0000">
                  <c:v>5.4354971558501324E-3</c:v>
                </c:pt>
                <c:pt idx="129" formatCode="0.0000">
                  <c:v>8.3018820499534025E-3</c:v>
                </c:pt>
                <c:pt idx="130" formatCode="0.0000">
                  <c:v>3.9012803508107082E-3</c:v>
                </c:pt>
                <c:pt idx="131" formatCode="0.0000">
                  <c:v>3.9829699034419821E-3</c:v>
                </c:pt>
                <c:pt idx="132" formatCode="0.00">
                  <c:v>5.1069163740758962E-2</c:v>
                </c:pt>
                <c:pt idx="133" formatCode="0.00">
                  <c:v>5.2848295335844786E-2</c:v>
                </c:pt>
                <c:pt idx="134" formatCode="0.00">
                  <c:v>5.2046338291090191E-2</c:v>
                </c:pt>
                <c:pt idx="135" formatCode="0.00">
                  <c:v>5.7464602694306102E-2</c:v>
                </c:pt>
                <c:pt idx="136" formatCode="0.00">
                  <c:v>7.3564395802866833E-2</c:v>
                </c:pt>
                <c:pt idx="137" formatCode="0.00">
                  <c:v>0.10277854529035563</c:v>
                </c:pt>
                <c:pt idx="138" formatCode="0.00">
                  <c:v>0.87356035232196894</c:v>
                </c:pt>
                <c:pt idx="139" formatCode="0.00">
                  <c:v>1.4088700492630757</c:v>
                </c:pt>
                <c:pt idx="140" formatCode="0.00">
                  <c:v>0.12358899364499586</c:v>
                </c:pt>
                <c:pt idx="141" formatCode="0.00">
                  <c:v>0.12017899142108136</c:v>
                </c:pt>
                <c:pt idx="142" formatCode="0.00">
                  <c:v>0.10246180595335171</c:v>
                </c:pt>
                <c:pt idx="143" formatCode="0.00">
                  <c:v>7.0039828286844533E-2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E8-4258-9870-D29207F52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1850592"/>
        <c:axId val="1441851136"/>
      </c:lineChart>
      <c:catAx>
        <c:axId val="144185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1851136"/>
        <c:crosses val="autoZero"/>
        <c:auto val="1"/>
        <c:lblAlgn val="ctr"/>
        <c:lblOffset val="100"/>
        <c:noMultiLvlLbl val="0"/>
      </c:catAx>
      <c:valAx>
        <c:axId val="144185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ноќевања по глава на жител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44185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plotArea>
      <cx:plotAreaRegion>
        <cx:series layoutId="treemap" uniqueId="{82A7275F-02C0-4324-B87D-2F23EBC40A66}">
          <cx:tx>
            <cx:txData>
              <cx:f>_xlchart.v1.1</cx:f>
              <cx:v>2021</cx:v>
            </cx:txData>
          </cx:tx>
          <cx:spPr>
            <a:ln w="19050">
              <a:solidFill>
                <a:schemeClr val="bg1"/>
              </a:solidFill>
            </a:ln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>
                    <a:solidFill>
                      <a:schemeClr val="bg1"/>
                    </a:solidFill>
                  </a:defRPr>
                </a:pPr>
                <a:endParaRPr lang="en-US" sz="900" b="0" i="0" u="none" strike="noStrike" kern="1200" baseline="0">
                  <a:solidFill>
                    <a:schemeClr val="bg1"/>
                  </a:solidFill>
                  <a:latin typeface="Calibri"/>
                </a:endParaRPr>
              </a:p>
            </cx:txPr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800"/>
                  </a:pPr>
                  <a:r>
                    <a:rPr lang="en-US" sz="800" b="0" i="0" u="none" strike="noStrike" kern="1200" baseline="0">
                      <a:solidFill>
                        <a:schemeClr val="bg1"/>
                      </a:solidFill>
                      <a:latin typeface="Calibri"/>
                    </a:rPr>
                    <a:t>Вардарски регион</a:t>
                  </a:r>
                </a:p>
              </cx:txPr>
            </cx:dataLabel>
            <cx:dataLabelHidden idx="6"/>
          </cx:dataLabels>
          <cx:dataId val="0"/>
          <cx:layoutPr/>
        </cx:series>
      </cx:plotAreaRegion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>
    <cx:plotArea>
      <cx:plotAreaRegion/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microsoft.com/office/2014/relationships/chartEx" Target="../charts/chartEx2.xml"/><Relationship Id="rId4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10" Type="http://schemas.openxmlformats.org/officeDocument/2006/relationships/chart" Target="../charts/chart13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42221</xdr:colOff>
      <xdr:row>14</xdr:row>
      <xdr:rowOff>183464</xdr:rowOff>
    </xdr:from>
    <xdr:to>
      <xdr:col>41</xdr:col>
      <xdr:colOff>121517</xdr:colOff>
      <xdr:row>42</xdr:row>
      <xdr:rowOff>166795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146672</xdr:colOff>
      <xdr:row>43</xdr:row>
      <xdr:rowOff>30618</xdr:rowOff>
    </xdr:from>
    <xdr:to>
      <xdr:col>9</xdr:col>
      <xdr:colOff>125317</xdr:colOff>
      <xdr:row>63</xdr:row>
      <xdr:rowOff>28685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58043</xdr:colOff>
      <xdr:row>66</xdr:row>
      <xdr:rowOff>94356</xdr:rowOff>
    </xdr:from>
    <xdr:to>
      <xdr:col>9</xdr:col>
      <xdr:colOff>104179</xdr:colOff>
      <xdr:row>85</xdr:row>
      <xdr:rowOff>133946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264051</xdr:colOff>
      <xdr:row>44</xdr:row>
      <xdr:rowOff>9779</xdr:rowOff>
    </xdr:from>
    <xdr:to>
      <xdr:col>19</xdr:col>
      <xdr:colOff>455222</xdr:colOff>
      <xdr:row>62</xdr:row>
      <xdr:rowOff>105643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841C9FCC-E201-44C1-AA61-52B2609EE5AC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217551" y="8610854"/>
              <a:ext cx="7134896" cy="352486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mk-MK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361847</xdr:colOff>
      <xdr:row>66</xdr:row>
      <xdr:rowOff>156476</xdr:rowOff>
    </xdr:from>
    <xdr:to>
      <xdr:col>19</xdr:col>
      <xdr:colOff>554182</xdr:colOff>
      <xdr:row>86</xdr:row>
      <xdr:rowOff>472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676E3FD0-0450-4019-8041-CDBD870050DE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315347" y="12948551"/>
              <a:ext cx="7136060" cy="365399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mk-MK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904897</xdr:colOff>
      <xdr:row>32</xdr:row>
      <xdr:rowOff>25400</xdr:rowOff>
    </xdr:from>
    <xdr:to>
      <xdr:col>48</xdr:col>
      <xdr:colOff>257154</xdr:colOff>
      <xdr:row>64</xdr:row>
      <xdr:rowOff>63410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</xdr:row>
      <xdr:rowOff>13406</xdr:rowOff>
    </xdr:from>
    <xdr:to>
      <xdr:col>27</xdr:col>
      <xdr:colOff>0</xdr:colOff>
      <xdr:row>30</xdr:row>
      <xdr:rowOff>169333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931333</xdr:colOff>
      <xdr:row>32</xdr:row>
      <xdr:rowOff>14111</xdr:rowOff>
    </xdr:from>
    <xdr:to>
      <xdr:col>18</xdr:col>
      <xdr:colOff>747888</xdr:colOff>
      <xdr:row>47</xdr:row>
      <xdr:rowOff>14112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931333</xdr:colOff>
      <xdr:row>48</xdr:row>
      <xdr:rowOff>183444</xdr:rowOff>
    </xdr:from>
    <xdr:to>
      <xdr:col>18</xdr:col>
      <xdr:colOff>733777</xdr:colOff>
      <xdr:row>64</xdr:row>
      <xdr:rowOff>70555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66</xdr:row>
      <xdr:rowOff>14111</xdr:rowOff>
    </xdr:from>
    <xdr:to>
      <xdr:col>18</xdr:col>
      <xdr:colOff>705555</xdr:colOff>
      <xdr:row>81</xdr:row>
      <xdr:rowOff>14111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14111</xdr:colOff>
      <xdr:row>83</xdr:row>
      <xdr:rowOff>14111</xdr:rowOff>
    </xdr:from>
    <xdr:to>
      <xdr:col>18</xdr:col>
      <xdr:colOff>691444</xdr:colOff>
      <xdr:row>98</xdr:row>
      <xdr:rowOff>14112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197556</xdr:colOff>
      <xdr:row>32</xdr:row>
      <xdr:rowOff>14111</xdr:rowOff>
    </xdr:from>
    <xdr:to>
      <xdr:col>27</xdr:col>
      <xdr:colOff>24694</xdr:colOff>
      <xdr:row>47</xdr:row>
      <xdr:rowOff>14112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225777</xdr:colOff>
      <xdr:row>49</xdr:row>
      <xdr:rowOff>56445</xdr:rowOff>
    </xdr:from>
    <xdr:to>
      <xdr:col>27</xdr:col>
      <xdr:colOff>42333</xdr:colOff>
      <xdr:row>64</xdr:row>
      <xdr:rowOff>56444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225777</xdr:colOff>
      <xdr:row>66</xdr:row>
      <xdr:rowOff>56446</xdr:rowOff>
    </xdr:from>
    <xdr:to>
      <xdr:col>27</xdr:col>
      <xdr:colOff>0</xdr:colOff>
      <xdr:row>81</xdr:row>
      <xdr:rowOff>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225777</xdr:colOff>
      <xdr:row>83</xdr:row>
      <xdr:rowOff>14111</xdr:rowOff>
    </xdr:from>
    <xdr:to>
      <xdr:col>27</xdr:col>
      <xdr:colOff>1</xdr:colOff>
      <xdr:row>98</xdr:row>
      <xdr:rowOff>98778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9"/>
  <sheetViews>
    <sheetView tabSelected="1" zoomScale="98" zoomScaleNormal="98" workbookViewId="0">
      <selection activeCell="K16" sqref="K16"/>
    </sheetView>
  </sheetViews>
  <sheetFormatPr defaultColWidth="8.85546875" defaultRowHeight="15"/>
  <cols>
    <col min="1" max="1" width="34.42578125" customWidth="1"/>
    <col min="2" max="7" width="10.85546875" bestFit="1" customWidth="1"/>
    <col min="8" max="13" width="11.5703125" bestFit="1" customWidth="1"/>
    <col min="14" max="14" width="10.85546875" bestFit="1" customWidth="1"/>
    <col min="15" max="15" width="13.140625" customWidth="1"/>
    <col min="16" max="16" width="11.5703125" bestFit="1" customWidth="1"/>
    <col min="17" max="17" width="10.85546875" bestFit="1" customWidth="1"/>
    <col min="18" max="18" width="10.85546875" customWidth="1"/>
    <col min="19" max="19" width="12.140625" customWidth="1"/>
    <col min="20" max="21" width="13" customWidth="1"/>
    <col min="25" max="25" width="10.42578125" bestFit="1" customWidth="1"/>
    <col min="26" max="26" width="9.7109375" customWidth="1"/>
  </cols>
  <sheetData>
    <row r="1" spans="1:27">
      <c r="A1" s="5" t="s">
        <v>21</v>
      </c>
    </row>
    <row r="2" spans="1:27" ht="15.95" customHeight="1">
      <c r="A2" s="5" t="s">
        <v>35</v>
      </c>
      <c r="U2" s="11" t="s">
        <v>20</v>
      </c>
    </row>
    <row r="3" spans="1:27" ht="15.95" customHeight="1">
      <c r="A3" s="1"/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0</v>
      </c>
      <c r="I3" s="2" t="s">
        <v>1</v>
      </c>
      <c r="J3" s="2" t="s">
        <v>2</v>
      </c>
      <c r="K3" s="2" t="s">
        <v>3</v>
      </c>
      <c r="L3" s="2" t="s">
        <v>4</v>
      </c>
      <c r="M3" s="2" t="s">
        <v>5</v>
      </c>
      <c r="N3" s="2" t="s">
        <v>6</v>
      </c>
      <c r="O3" s="2" t="s">
        <v>7</v>
      </c>
      <c r="P3" s="2" t="s">
        <v>8</v>
      </c>
      <c r="Q3" s="2" t="s">
        <v>9</v>
      </c>
      <c r="R3" s="2" t="s">
        <v>10</v>
      </c>
      <c r="S3" s="2" t="s">
        <v>22</v>
      </c>
      <c r="T3" s="2" t="s">
        <v>179</v>
      </c>
      <c r="U3" s="2" t="s">
        <v>181</v>
      </c>
    </row>
    <row r="4" spans="1:27" ht="30">
      <c r="A4" s="6" t="s">
        <v>12</v>
      </c>
      <c r="B4" s="3">
        <v>1850384</v>
      </c>
      <c r="C4" s="3">
        <v>2006867</v>
      </c>
      <c r="D4" s="3">
        <v>1865434</v>
      </c>
      <c r="E4" s="3">
        <v>1970041</v>
      </c>
      <c r="F4" s="3">
        <v>1917395</v>
      </c>
      <c r="G4" s="3">
        <v>2019712</v>
      </c>
      <c r="H4" s="3">
        <v>2235520</v>
      </c>
      <c r="I4" s="3">
        <v>2101606</v>
      </c>
      <c r="J4" s="3">
        <v>2020217</v>
      </c>
      <c r="K4" s="3">
        <v>2173034</v>
      </c>
      <c r="L4" s="3">
        <v>2151692</v>
      </c>
      <c r="M4" s="3">
        <v>2157175</v>
      </c>
      <c r="N4" s="3">
        <v>2195883</v>
      </c>
      <c r="O4" s="3">
        <v>2394205</v>
      </c>
      <c r="P4" s="3">
        <v>2461160</v>
      </c>
      <c r="Q4" s="3">
        <v>2775152</v>
      </c>
      <c r="R4" s="3">
        <v>3176808</v>
      </c>
      <c r="S4" s="3">
        <v>3262398</v>
      </c>
      <c r="T4" s="70">
        <v>1697535</v>
      </c>
      <c r="U4" s="70">
        <v>2313543</v>
      </c>
    </row>
    <row r="5" spans="1:27">
      <c r="A5" s="6" t="s">
        <v>11</v>
      </c>
      <c r="B5" s="3">
        <v>2023654</v>
      </c>
      <c r="C5" s="3">
        <v>2029892</v>
      </c>
      <c r="D5" s="3">
        <v>2035196</v>
      </c>
      <c r="E5" s="3">
        <v>2038514</v>
      </c>
      <c r="F5" s="3">
        <v>2041941</v>
      </c>
      <c r="G5" s="3">
        <v>2045177</v>
      </c>
      <c r="H5" s="3">
        <v>2048619</v>
      </c>
      <c r="I5" s="3">
        <v>2052722</v>
      </c>
      <c r="J5" s="3">
        <v>2057284</v>
      </c>
      <c r="K5" s="3">
        <v>2059794</v>
      </c>
      <c r="L5" s="3">
        <v>2062294</v>
      </c>
      <c r="M5" s="3">
        <v>2065769</v>
      </c>
      <c r="N5" s="3">
        <v>2069172</v>
      </c>
      <c r="O5" s="3">
        <v>2071278</v>
      </c>
      <c r="P5" s="3">
        <v>2073702</v>
      </c>
      <c r="Q5" s="3">
        <v>2075301</v>
      </c>
      <c r="R5" s="3">
        <v>2077132</v>
      </c>
      <c r="S5" s="3">
        <v>2076255</v>
      </c>
      <c r="T5" s="3">
        <v>2068808</v>
      </c>
      <c r="U5" s="3">
        <v>1836713</v>
      </c>
      <c r="V5" s="137"/>
      <c r="W5" s="71"/>
    </row>
    <row r="6" spans="1:27">
      <c r="A6" s="13" t="s">
        <v>165</v>
      </c>
      <c r="B6" s="8">
        <f>B4/B5</f>
        <v>0.91437765546877081</v>
      </c>
      <c r="C6" s="8">
        <f t="shared" ref="C6:S6" si="0">C4/C5</f>
        <v>0.98865703199973198</v>
      </c>
      <c r="D6" s="8">
        <f t="shared" si="0"/>
        <v>0.9165869036692289</v>
      </c>
      <c r="E6" s="8">
        <f t="shared" si="0"/>
        <v>0.96641033615663174</v>
      </c>
      <c r="F6" s="8">
        <f t="shared" si="0"/>
        <v>0.93900607314315154</v>
      </c>
      <c r="G6" s="8">
        <f t="shared" si="0"/>
        <v>0.9875487549488382</v>
      </c>
      <c r="H6" s="8">
        <f t="shared" si="0"/>
        <v>1.0912326791853439</v>
      </c>
      <c r="I6" s="8">
        <f t="shared" si="0"/>
        <v>1.0238142330037872</v>
      </c>
      <c r="J6" s="8">
        <f t="shared" si="0"/>
        <v>0.98198255564132131</v>
      </c>
      <c r="K6" s="8">
        <f t="shared" si="0"/>
        <v>1.0549763714235501</v>
      </c>
      <c r="L6" s="8">
        <f t="shared" si="0"/>
        <v>1.0433488144755307</v>
      </c>
      <c r="M6" s="8">
        <f t="shared" si="0"/>
        <v>1.0442479289794744</v>
      </c>
      <c r="N6" s="8">
        <f t="shared" si="0"/>
        <v>1.0612375384936583</v>
      </c>
      <c r="O6" s="8">
        <f t="shared" si="0"/>
        <v>1.1559071259386717</v>
      </c>
      <c r="P6" s="8">
        <f t="shared" si="0"/>
        <v>1.1868436255546844</v>
      </c>
      <c r="Q6" s="8">
        <f t="shared" si="0"/>
        <v>1.3372286718890416</v>
      </c>
      <c r="R6" s="8">
        <f t="shared" si="0"/>
        <v>1.5294203738616516</v>
      </c>
      <c r="S6" s="8">
        <f t="shared" si="0"/>
        <v>1.5712896537275045</v>
      </c>
      <c r="T6" s="8">
        <f t="shared" ref="T6:U6" si="1">T4/T5</f>
        <v>0.82053772027177008</v>
      </c>
      <c r="U6" s="8">
        <f t="shared" si="1"/>
        <v>1.2596105107330324</v>
      </c>
      <c r="V6" s="36">
        <f>U6/T6</f>
        <v>1.5351037248060178</v>
      </c>
      <c r="W6" s="140">
        <f>V6-100%</f>
        <v>0.53510372480601776</v>
      </c>
      <c r="X6" s="137"/>
      <c r="Y6" s="138" t="s">
        <v>197</v>
      </c>
    </row>
    <row r="7" spans="1:27">
      <c r="A7" t="s">
        <v>180</v>
      </c>
      <c r="I7" s="36">
        <f>(I4-H4)/H4</f>
        <v>-5.9902841397079874E-2</v>
      </c>
      <c r="J7" s="36">
        <f>(J4-I4)/I4</f>
        <v>-3.8727049694376584E-2</v>
      </c>
      <c r="K7" s="36">
        <f>(K4-J4)/J4</f>
        <v>7.5643854100821847E-2</v>
      </c>
      <c r="L7" s="36">
        <f>(L4-K4)/K4</f>
        <v>-9.8212913373651768E-3</v>
      </c>
      <c r="M7" s="36">
        <f t="shared" ref="M7:Q7" si="2">(M4-L4)/L4</f>
        <v>2.5482271626236469E-3</v>
      </c>
      <c r="N7" s="36">
        <f t="shared" si="2"/>
        <v>1.7943838585186646E-2</v>
      </c>
      <c r="O7" s="36">
        <f t="shared" si="2"/>
        <v>9.0315376547839749E-2</v>
      </c>
      <c r="P7" s="36">
        <f t="shared" si="2"/>
        <v>2.7965441555756504E-2</v>
      </c>
      <c r="Q7" s="36">
        <f t="shared" si="2"/>
        <v>0.12757886525053228</v>
      </c>
      <c r="R7" s="36">
        <f>(R4-Q4)/Q4</f>
        <v>0.14473297318489223</v>
      </c>
      <c r="S7" s="36">
        <f>(S4-R4)/R4</f>
        <v>2.6942138146214691E-2</v>
      </c>
      <c r="T7" s="36">
        <f>(T4-S4)/S4</f>
        <v>-0.47966649072246859</v>
      </c>
      <c r="U7" s="36">
        <f>(U4-T4)/T4</f>
        <v>0.36288382861030849</v>
      </c>
      <c r="V7" s="36">
        <f>U6/B6</f>
        <v>1.3775604677120772</v>
      </c>
      <c r="W7" s="140">
        <f>V7-100%</f>
        <v>0.37756046771207719</v>
      </c>
      <c r="X7" s="71"/>
      <c r="Y7" s="71">
        <f>U6/S6</f>
        <v>0.80164119183557991</v>
      </c>
      <c r="Z7" s="139">
        <f>100%-Y7</f>
        <v>0.19835880816442009</v>
      </c>
    </row>
    <row r="8" spans="1:27">
      <c r="T8" s="137"/>
      <c r="U8" s="137"/>
      <c r="AA8" s="143"/>
    </row>
    <row r="9" spans="1:27">
      <c r="A9" s="5" t="s">
        <v>36</v>
      </c>
      <c r="U9" s="11" t="s">
        <v>33</v>
      </c>
    </row>
    <row r="10" spans="1:27" ht="15.95" customHeight="1">
      <c r="A10" s="1"/>
      <c r="B10" s="2" t="s">
        <v>13</v>
      </c>
      <c r="C10" s="2" t="s">
        <v>14</v>
      </c>
      <c r="D10" s="2" t="s">
        <v>15</v>
      </c>
      <c r="E10" s="2" t="s">
        <v>16</v>
      </c>
      <c r="F10" s="2" t="s">
        <v>17</v>
      </c>
      <c r="G10" s="2" t="s">
        <v>18</v>
      </c>
      <c r="H10" s="2" t="s">
        <v>0</v>
      </c>
      <c r="I10" s="2" t="s">
        <v>1</v>
      </c>
      <c r="J10" s="2" t="s">
        <v>2</v>
      </c>
      <c r="K10" s="2" t="s">
        <v>3</v>
      </c>
      <c r="L10" s="2" t="s">
        <v>4</v>
      </c>
      <c r="M10" s="2" t="s">
        <v>5</v>
      </c>
      <c r="N10" s="2" t="s">
        <v>6</v>
      </c>
      <c r="O10" s="2" t="s">
        <v>7</v>
      </c>
      <c r="P10" s="2" t="s">
        <v>8</v>
      </c>
      <c r="Q10" s="2" t="s">
        <v>9</v>
      </c>
      <c r="R10" s="2" t="s">
        <v>10</v>
      </c>
      <c r="S10" s="2" t="s">
        <v>22</v>
      </c>
      <c r="T10" s="2" t="s">
        <v>179</v>
      </c>
      <c r="U10" s="2" t="s">
        <v>181</v>
      </c>
    </row>
    <row r="11" spans="1:27">
      <c r="A11" s="6" t="s">
        <v>34</v>
      </c>
      <c r="B11" s="3">
        <v>441712</v>
      </c>
      <c r="C11" s="3">
        <v>483151</v>
      </c>
      <c r="D11" s="3">
        <v>465015</v>
      </c>
      <c r="E11" s="3">
        <v>509706</v>
      </c>
      <c r="F11" s="3">
        <v>499473</v>
      </c>
      <c r="G11" s="3">
        <v>536212</v>
      </c>
      <c r="H11" s="3">
        <v>605320</v>
      </c>
      <c r="I11" s="3">
        <v>587770</v>
      </c>
      <c r="J11" s="3">
        <v>586241</v>
      </c>
      <c r="K11" s="3">
        <v>647568</v>
      </c>
      <c r="L11" s="3">
        <v>663633</v>
      </c>
      <c r="M11" s="3">
        <v>701794</v>
      </c>
      <c r="N11" s="3">
        <v>735650</v>
      </c>
      <c r="O11" s="3">
        <v>816067</v>
      </c>
      <c r="P11" s="3">
        <v>856843</v>
      </c>
      <c r="Q11" s="3">
        <v>998841</v>
      </c>
      <c r="R11" s="3">
        <v>1126935</v>
      </c>
      <c r="S11" s="3">
        <v>1184963</v>
      </c>
      <c r="T11" s="3">
        <v>467514</v>
      </c>
      <c r="U11" s="3">
        <v>702463</v>
      </c>
    </row>
    <row r="12" spans="1:27">
      <c r="A12" s="6" t="s">
        <v>11</v>
      </c>
      <c r="B12" s="3">
        <v>2023654</v>
      </c>
      <c r="C12" s="3">
        <v>2029892</v>
      </c>
      <c r="D12" s="3">
        <v>2035196</v>
      </c>
      <c r="E12" s="3">
        <v>2038514</v>
      </c>
      <c r="F12" s="3">
        <v>2041941</v>
      </c>
      <c r="G12" s="3">
        <v>2045177</v>
      </c>
      <c r="H12" s="3">
        <v>2048619</v>
      </c>
      <c r="I12" s="3">
        <v>2052722</v>
      </c>
      <c r="J12" s="3">
        <v>2057284</v>
      </c>
      <c r="K12" s="3">
        <v>2059794</v>
      </c>
      <c r="L12" s="3">
        <v>2062294</v>
      </c>
      <c r="M12" s="3">
        <v>2065769</v>
      </c>
      <c r="N12" s="3">
        <v>2069172</v>
      </c>
      <c r="O12" s="3">
        <v>2071278</v>
      </c>
      <c r="P12" s="3">
        <v>2073702</v>
      </c>
      <c r="Q12" s="3">
        <v>2075301</v>
      </c>
      <c r="R12" s="3">
        <v>2077132</v>
      </c>
      <c r="S12" s="3">
        <v>2076255</v>
      </c>
      <c r="T12" s="3">
        <v>2068808</v>
      </c>
      <c r="U12" s="3">
        <v>1836713</v>
      </c>
    </row>
    <row r="13" spans="1:27">
      <c r="A13" s="7" t="s">
        <v>166</v>
      </c>
      <c r="B13" s="8">
        <f>B11/B12</f>
        <v>0.21827446786851903</v>
      </c>
      <c r="C13" s="8">
        <f t="shared" ref="C13:S13" si="3">C11/C12</f>
        <v>0.23801808175016206</v>
      </c>
      <c r="D13" s="8">
        <f t="shared" si="3"/>
        <v>0.22848659293748613</v>
      </c>
      <c r="E13" s="8">
        <f t="shared" si="3"/>
        <v>0.25003801788950186</v>
      </c>
      <c r="F13" s="8">
        <f t="shared" si="3"/>
        <v>0.24460696954515337</v>
      </c>
      <c r="G13" s="8">
        <f t="shared" si="3"/>
        <v>0.26218366429898243</v>
      </c>
      <c r="H13" s="8">
        <f t="shared" si="3"/>
        <v>0.2954770994508984</v>
      </c>
      <c r="I13" s="8">
        <f t="shared" si="3"/>
        <v>0.28633687367310334</v>
      </c>
      <c r="J13" s="8">
        <f t="shared" si="3"/>
        <v>0.28495871255499972</v>
      </c>
      <c r="K13" s="8">
        <f t="shared" si="3"/>
        <v>0.31438483654190663</v>
      </c>
      <c r="L13" s="8">
        <f t="shared" si="3"/>
        <v>0.32179359489966031</v>
      </c>
      <c r="M13" s="8">
        <f t="shared" si="3"/>
        <v>0.33972530326478906</v>
      </c>
      <c r="N13" s="8">
        <f t="shared" si="3"/>
        <v>0.35552868490391326</v>
      </c>
      <c r="O13" s="8">
        <f t="shared" si="3"/>
        <v>0.39399201845430698</v>
      </c>
      <c r="P13" s="8">
        <f t="shared" si="3"/>
        <v>0.41319485634869429</v>
      </c>
      <c r="Q13" s="8">
        <f t="shared" si="3"/>
        <v>0.48129933922838181</v>
      </c>
      <c r="R13" s="8">
        <f t="shared" si="3"/>
        <v>0.54254375745017647</v>
      </c>
      <c r="S13" s="8">
        <f t="shared" si="3"/>
        <v>0.57072132276623055</v>
      </c>
      <c r="T13" s="8">
        <f t="shared" ref="T13:U13" si="4">T11/T12</f>
        <v>0.22598230478613771</v>
      </c>
      <c r="U13" s="8">
        <f t="shared" si="4"/>
        <v>0.3824565950151167</v>
      </c>
      <c r="V13" s="142">
        <f>U13/T13</f>
        <v>1.6924183306169089</v>
      </c>
      <c r="W13" s="140">
        <f>V13-100%</f>
        <v>0.69241833061690894</v>
      </c>
      <c r="X13">
        <f>U13/S13</f>
        <v>0.67012844931285709</v>
      </c>
      <c r="Y13" s="137">
        <f>1-X13</f>
        <v>0.32987155068714291</v>
      </c>
    </row>
    <row r="14" spans="1:27">
      <c r="T14" s="137"/>
      <c r="U14" s="138"/>
      <c r="V14" s="142">
        <f>U13/B13</f>
        <v>1.7521820062138247</v>
      </c>
      <c r="W14" s="141">
        <f>V14-100%</f>
        <v>0.75218200621382469</v>
      </c>
    </row>
    <row r="16" spans="1:27">
      <c r="A16" s="5" t="s">
        <v>32</v>
      </c>
    </row>
    <row r="17" spans="1:20">
      <c r="A17" s="5" t="s">
        <v>35</v>
      </c>
      <c r="N17" s="4"/>
      <c r="Q17" s="11" t="s">
        <v>20</v>
      </c>
    </row>
    <row r="18" spans="1:20">
      <c r="A18" s="9"/>
      <c r="B18" s="10" t="s">
        <v>17</v>
      </c>
      <c r="C18" s="10" t="s">
        <v>18</v>
      </c>
      <c r="D18" s="10" t="s">
        <v>0</v>
      </c>
      <c r="E18" s="10" t="s">
        <v>1</v>
      </c>
      <c r="F18" s="10" t="s">
        <v>2</v>
      </c>
      <c r="G18" s="10" t="s">
        <v>3</v>
      </c>
      <c r="H18" s="10" t="s">
        <v>4</v>
      </c>
      <c r="I18" s="10" t="s">
        <v>5</v>
      </c>
      <c r="J18" s="10" t="s">
        <v>6</v>
      </c>
      <c r="K18" s="10" t="s">
        <v>7</v>
      </c>
      <c r="L18" s="10" t="s">
        <v>8</v>
      </c>
      <c r="M18" s="10" t="s">
        <v>9</v>
      </c>
      <c r="N18" s="10" t="s">
        <v>10</v>
      </c>
      <c r="O18" s="10" t="s">
        <v>22</v>
      </c>
      <c r="P18" s="10" t="s">
        <v>179</v>
      </c>
      <c r="Q18" s="10" t="s">
        <v>181</v>
      </c>
      <c r="R18" s="38"/>
    </row>
    <row r="19" spans="1:20">
      <c r="A19" s="10" t="s">
        <v>23</v>
      </c>
      <c r="B19" s="12">
        <v>0.93900607314315154</v>
      </c>
      <c r="C19" s="12">
        <v>0.9875487549488382</v>
      </c>
      <c r="D19" s="12">
        <v>1.0912326791853439</v>
      </c>
      <c r="E19" s="12">
        <v>1.0238142330037872</v>
      </c>
      <c r="F19" s="12">
        <v>0.98198255564132131</v>
      </c>
      <c r="G19" s="12">
        <v>1.0549763714235501</v>
      </c>
      <c r="H19" s="12">
        <v>1.0433488144755307</v>
      </c>
      <c r="I19" s="12">
        <v>1.0442479289794744</v>
      </c>
      <c r="J19" s="12">
        <v>1.0612375384936583</v>
      </c>
      <c r="K19" s="12">
        <v>1.1559071259386717</v>
      </c>
      <c r="L19" s="12">
        <v>1.1868436255546844</v>
      </c>
      <c r="M19" s="12">
        <v>1.3372286718890416</v>
      </c>
      <c r="N19" s="12">
        <v>1.5294203738616516</v>
      </c>
      <c r="O19" s="12">
        <v>1.5712896537275045</v>
      </c>
      <c r="P19" s="12">
        <f>T4/T5</f>
        <v>0.82053772027177008</v>
      </c>
      <c r="Q19" s="12">
        <f>U4/U5</f>
        <v>1.2596105107330324</v>
      </c>
      <c r="R19" s="39"/>
    </row>
    <row r="20" spans="1:20">
      <c r="A20" s="10" t="s">
        <v>24</v>
      </c>
      <c r="B20" s="12">
        <v>0.10985268647712457</v>
      </c>
      <c r="C20" s="12">
        <v>0.10089067037400359</v>
      </c>
      <c r="D20" s="12">
        <v>9.0081366330456478E-2</v>
      </c>
      <c r="E20" s="12">
        <v>0.11198866332546786</v>
      </c>
      <c r="F20" s="12">
        <v>0.13086171042370678</v>
      </c>
      <c r="G20" s="12">
        <v>0.1374769126713665</v>
      </c>
      <c r="H20" s="12">
        <v>0.16924990557067873</v>
      </c>
      <c r="I20" s="12">
        <v>0.20101419613875454</v>
      </c>
      <c r="J20" s="12">
        <v>0.25876872488125685</v>
      </c>
      <c r="K20" s="12">
        <v>0.25919943498760767</v>
      </c>
      <c r="L20" s="12">
        <v>0.2729417779263425</v>
      </c>
      <c r="M20" s="12">
        <v>0.30994620654322852</v>
      </c>
      <c r="N20" s="12">
        <v>0.32001289287076873</v>
      </c>
      <c r="O20" s="12">
        <v>0.32074300953185647</v>
      </c>
      <c r="P20" s="12">
        <f>12767/150319</f>
        <v>8.4932709770554615E-2</v>
      </c>
      <c r="Q20" s="12">
        <v>0.15401306209541385</v>
      </c>
    </row>
    <row r="21" spans="1:20">
      <c r="A21" s="10" t="s">
        <v>25</v>
      </c>
      <c r="B21" s="12">
        <v>0.1600411524909979</v>
      </c>
      <c r="C21" s="12">
        <v>0.1202403254592012</v>
      </c>
      <c r="D21" s="12">
        <v>0.15796224319822322</v>
      </c>
      <c r="E21" s="12">
        <v>0.15295864239404824</v>
      </c>
      <c r="F21" s="12">
        <v>0.14294777261470826</v>
      </c>
      <c r="G21" s="12">
        <v>0.16111235202144292</v>
      </c>
      <c r="H21" s="12">
        <v>0.20922873576737178</v>
      </c>
      <c r="I21" s="12">
        <v>0.23721823943187181</v>
      </c>
      <c r="J21" s="12">
        <v>0.27744051947173515</v>
      </c>
      <c r="K21" s="12">
        <v>0.30166160665321101</v>
      </c>
      <c r="L21" s="12">
        <v>0.37736437802816264</v>
      </c>
      <c r="M21" s="12">
        <v>0.35849239249271136</v>
      </c>
      <c r="N21" s="12">
        <v>0.39695900547241775</v>
      </c>
      <c r="O21" s="12">
        <v>0.36177533313387494</v>
      </c>
      <c r="P21" s="12">
        <f>43354/172277</f>
        <v>0.25165286138021908</v>
      </c>
      <c r="Q21" s="12">
        <v>0.31140088129185139</v>
      </c>
    </row>
    <row r="22" spans="1:20">
      <c r="A22" s="10" t="s">
        <v>26</v>
      </c>
      <c r="B22" s="12">
        <v>5.6022391183977742</v>
      </c>
      <c r="C22" s="12">
        <v>6.0831604573825153</v>
      </c>
      <c r="D22" s="12">
        <v>6.5395786800201741</v>
      </c>
      <c r="E22" s="12">
        <v>5.9765569020139795</v>
      </c>
      <c r="F22" s="12">
        <v>5.2694591341277031</v>
      </c>
      <c r="G22" s="12">
        <v>5.4660178375275184</v>
      </c>
      <c r="H22" s="12">
        <v>5.4353949785670546</v>
      </c>
      <c r="I22" s="12">
        <v>5.234587804667596</v>
      </c>
      <c r="J22" s="12">
        <v>4.9778565423852044</v>
      </c>
      <c r="K22" s="12">
        <v>5.4703164966001872</v>
      </c>
      <c r="L22" s="12">
        <v>5.5912305451897701</v>
      </c>
      <c r="M22" s="12">
        <v>6.217178131956679</v>
      </c>
      <c r="N22" s="12">
        <v>7.0098324073230716</v>
      </c>
      <c r="O22" s="12">
        <v>7.3834838945159227</v>
      </c>
      <c r="P22" s="12">
        <f>1010119/218114</f>
        <v>4.6311515996222159</v>
      </c>
      <c r="Q22" s="12">
        <v>6.8724675588225344</v>
      </c>
    </row>
    <row r="23" spans="1:20">
      <c r="A23" s="10" t="s">
        <v>27</v>
      </c>
      <c r="B23" s="12">
        <v>1.2673958399925611</v>
      </c>
      <c r="C23" s="12">
        <v>1.2286429243256425</v>
      </c>
      <c r="D23" s="12">
        <v>1.5094124126735657</v>
      </c>
      <c r="E23" s="12">
        <v>1.6041761970664705</v>
      </c>
      <c r="F23" s="12">
        <v>1.5187893009062328</v>
      </c>
      <c r="G23" s="12">
        <v>1.8047815210043736</v>
      </c>
      <c r="H23" s="12">
        <v>1.7609858561610239</v>
      </c>
      <c r="I23" s="12">
        <v>1.8866387659103487</v>
      </c>
      <c r="J23" s="12">
        <v>2.3106549443458624</v>
      </c>
      <c r="K23" s="12">
        <v>2.3785608924126485</v>
      </c>
      <c r="L23" s="12">
        <v>2.52157653634504</v>
      </c>
      <c r="M23" s="12">
        <v>2.6363830339378911</v>
      </c>
      <c r="N23" s="12">
        <v>3.2982166656089356</v>
      </c>
      <c r="O23" s="12">
        <v>3.2543049576447713</v>
      </c>
      <c r="P23" s="12">
        <f>307942/171840</f>
        <v>1.7920274674115457</v>
      </c>
      <c r="Q23" s="12">
        <v>3.0884713620465405</v>
      </c>
    </row>
    <row r="24" spans="1:20">
      <c r="A24" s="10" t="s">
        <v>28</v>
      </c>
      <c r="B24" s="12">
        <v>0.65912126209928734</v>
      </c>
      <c r="C24" s="12">
        <v>0.64950816743996154</v>
      </c>
      <c r="D24" s="12">
        <v>0.73267166398902239</v>
      </c>
      <c r="E24" s="12">
        <v>0.59618897234551038</v>
      </c>
      <c r="F24" s="12">
        <v>0.72815791273423613</v>
      </c>
      <c r="G24" s="12">
        <v>0.89546775479413299</v>
      </c>
      <c r="H24" s="12">
        <v>0.74931432649236085</v>
      </c>
      <c r="I24" s="12">
        <v>0.70117572044650667</v>
      </c>
      <c r="J24" s="12">
        <v>0.6677969762419006</v>
      </c>
      <c r="K24" s="12">
        <v>0.68364742536973888</v>
      </c>
      <c r="L24" s="12">
        <v>0.61369802264308448</v>
      </c>
      <c r="M24" s="12">
        <v>0.70640719373561534</v>
      </c>
      <c r="N24" s="12">
        <v>0.89338756312549639</v>
      </c>
      <c r="O24" s="12">
        <v>0.80903908974285499</v>
      </c>
      <c r="P24" s="12">
        <f>88463/224670</f>
        <v>0.39374638358481329</v>
      </c>
      <c r="Q24" s="12">
        <v>0.49999287177269508</v>
      </c>
    </row>
    <row r="25" spans="1:20">
      <c r="A25" s="10" t="s">
        <v>29</v>
      </c>
      <c r="B25" s="12">
        <v>0.1731493664207841</v>
      </c>
      <c r="C25" s="12">
        <v>0.1217086502662557</v>
      </c>
      <c r="D25" s="12">
        <v>0.14482130880521221</v>
      </c>
      <c r="E25" s="12">
        <v>0.19461224593722351</v>
      </c>
      <c r="F25" s="12">
        <v>0.19483978149283637</v>
      </c>
      <c r="G25" s="12">
        <v>0.17309338834880908</v>
      </c>
      <c r="H25" s="12">
        <v>0.17655674194462817</v>
      </c>
      <c r="I25" s="12">
        <v>0.19359538777484001</v>
      </c>
      <c r="J25" s="12">
        <v>0.17030845110974802</v>
      </c>
      <c r="K25" s="12">
        <v>0.18911704376223465</v>
      </c>
      <c r="L25" s="12">
        <v>0.16392062987413739</v>
      </c>
      <c r="M25" s="12">
        <v>0.18735714752171356</v>
      </c>
      <c r="N25" s="12">
        <v>0.22314775173885798</v>
      </c>
      <c r="O25" s="12">
        <v>0.26059243291459155</v>
      </c>
      <c r="P25" s="12">
        <f>61693/322166</f>
        <v>0.19149444696212511</v>
      </c>
      <c r="Q25" s="12">
        <v>0.27391553237501592</v>
      </c>
    </row>
    <row r="26" spans="1:20">
      <c r="A26" s="10" t="s">
        <v>30</v>
      </c>
      <c r="B26" s="12">
        <v>2.2995703026264389E-2</v>
      </c>
      <c r="C26" s="12">
        <v>3.2600393938175827E-2</v>
      </c>
      <c r="D26" s="12">
        <v>2.9412607860562451E-2</v>
      </c>
      <c r="E26" s="12">
        <v>3.5722454767949864E-2</v>
      </c>
      <c r="F26" s="12">
        <v>3.2121270924770705E-2</v>
      </c>
      <c r="G26" s="12">
        <v>3.8825482110162388E-2</v>
      </c>
      <c r="H26" s="12">
        <v>4.5112781954887216E-2</v>
      </c>
      <c r="I26" s="12">
        <v>4.6877398884358851E-2</v>
      </c>
      <c r="J26" s="12">
        <v>6.0570799323396186E-2</v>
      </c>
      <c r="K26" s="12">
        <v>8.6414989417298887E-2</v>
      </c>
      <c r="L26" s="12">
        <v>7.8055730576889235E-2</v>
      </c>
      <c r="M26" s="12">
        <v>9.7622829910359699E-2</v>
      </c>
      <c r="N26" s="12">
        <v>8.0506935458239684E-2</v>
      </c>
      <c r="O26" s="12">
        <v>8.0773755064697431E-2</v>
      </c>
      <c r="P26" s="12">
        <f>8861/175171</f>
        <v>5.0584857082507949E-2</v>
      </c>
      <c r="Q26" s="12">
        <v>5.7026316821586855E-2</v>
      </c>
    </row>
    <row r="27" spans="1:20">
      <c r="A27" s="10" t="s">
        <v>31</v>
      </c>
      <c r="B27" s="12">
        <v>0.33053543043728706</v>
      </c>
      <c r="C27" s="12">
        <v>0.37425396777376085</v>
      </c>
      <c r="D27" s="12">
        <v>0.43191997511347785</v>
      </c>
      <c r="E27" s="12">
        <v>0.41020236017549083</v>
      </c>
      <c r="F27" s="12">
        <v>0.5052887813628375</v>
      </c>
      <c r="G27" s="12">
        <v>0.54479985251077367</v>
      </c>
      <c r="H27" s="12">
        <v>0.5675461503827105</v>
      </c>
      <c r="I27" s="12">
        <v>0.6048556460356791</v>
      </c>
      <c r="J27" s="12">
        <v>0.63272165609426756</v>
      </c>
      <c r="K27" s="12">
        <v>0.72942908265731266</v>
      </c>
      <c r="L27" s="12">
        <v>0.76736392964928712</v>
      </c>
      <c r="M27" s="12">
        <v>0.96079246858457701</v>
      </c>
      <c r="N27" s="12">
        <v>1.0431846029232508</v>
      </c>
      <c r="O27" s="12">
        <v>1.0869309128922282</v>
      </c>
      <c r="P27" s="12">
        <f>164336/634251</f>
        <v>0.25910246889638328</v>
      </c>
      <c r="Q27" s="12">
        <v>0.63442760956628175</v>
      </c>
    </row>
    <row r="28" spans="1:20">
      <c r="P28" s="41"/>
      <c r="R28" s="40"/>
    </row>
    <row r="29" spans="1:20">
      <c r="A29" s="5" t="s">
        <v>36</v>
      </c>
      <c r="N29" s="4"/>
      <c r="Q29" s="11" t="s">
        <v>33</v>
      </c>
    </row>
    <row r="30" spans="1:20">
      <c r="A30" s="9"/>
      <c r="B30" s="10" t="s">
        <v>17</v>
      </c>
      <c r="C30" s="10" t="s">
        <v>18</v>
      </c>
      <c r="D30" s="10" t="s">
        <v>0</v>
      </c>
      <c r="E30" s="10" t="s">
        <v>1</v>
      </c>
      <c r="F30" s="10" t="s">
        <v>2</v>
      </c>
      <c r="G30" s="10" t="s">
        <v>3</v>
      </c>
      <c r="H30" s="10" t="s">
        <v>4</v>
      </c>
      <c r="I30" s="10" t="s">
        <v>5</v>
      </c>
      <c r="J30" s="10" t="s">
        <v>6</v>
      </c>
      <c r="K30" s="10" t="s">
        <v>7</v>
      </c>
      <c r="L30" s="10" t="s">
        <v>8</v>
      </c>
      <c r="M30" s="10" t="s">
        <v>9</v>
      </c>
      <c r="N30" s="10" t="s">
        <v>10</v>
      </c>
      <c r="O30" s="10" t="s">
        <v>22</v>
      </c>
      <c r="P30" s="10" t="s">
        <v>179</v>
      </c>
      <c r="Q30" s="10" t="s">
        <v>181</v>
      </c>
    </row>
    <row r="31" spans="1:20">
      <c r="A31" s="10" t="s">
        <v>23</v>
      </c>
      <c r="B31" s="12">
        <v>0.24460696954515337</v>
      </c>
      <c r="C31" s="12">
        <v>0.26218366429898243</v>
      </c>
      <c r="D31" s="12">
        <v>0.2954770994508984</v>
      </c>
      <c r="E31" s="12">
        <v>0.28633687367310334</v>
      </c>
      <c r="F31" s="12">
        <v>0.28495871255499972</v>
      </c>
      <c r="G31" s="12">
        <v>0.31438483654190663</v>
      </c>
      <c r="H31" s="12">
        <v>0.32179359489966031</v>
      </c>
      <c r="I31" s="12">
        <v>0.33972530326478906</v>
      </c>
      <c r="J31" s="12">
        <v>0.35552868490391326</v>
      </c>
      <c r="K31" s="12">
        <v>0.39399201845430698</v>
      </c>
      <c r="L31" s="12">
        <v>0.41319485634869429</v>
      </c>
      <c r="M31" s="12">
        <v>0.48129933922838181</v>
      </c>
      <c r="N31" s="12">
        <v>0.54254375745017647</v>
      </c>
      <c r="O31" s="12">
        <v>0.57072132276623055</v>
      </c>
      <c r="P31" s="12">
        <f>T11/T12</f>
        <v>0.22598230478613771</v>
      </c>
      <c r="Q31" s="12">
        <f>U11/U12</f>
        <v>0.3824565950151167</v>
      </c>
    </row>
    <row r="32" spans="1:20">
      <c r="A32" s="10" t="s">
        <v>24</v>
      </c>
      <c r="B32" s="12">
        <v>5.3327365546409274E-2</v>
      </c>
      <c r="C32" s="12">
        <v>5.4694047255552887E-2</v>
      </c>
      <c r="D32" s="12">
        <v>5.0684984922533018E-2</v>
      </c>
      <c r="E32" s="12">
        <v>6.1415654231426767E-2</v>
      </c>
      <c r="F32" s="12">
        <v>6.8702885365219651E-2</v>
      </c>
      <c r="G32" s="12">
        <v>7.8457896516739942E-2</v>
      </c>
      <c r="H32" s="12">
        <v>0.10333172694947705</v>
      </c>
      <c r="I32" s="12">
        <v>0.11208301286647286</v>
      </c>
      <c r="J32" s="12">
        <v>0.13483871809593403</v>
      </c>
      <c r="K32" s="12">
        <v>0.15896205130887997</v>
      </c>
      <c r="L32" s="12">
        <v>0.17083194053915882</v>
      </c>
      <c r="M32" s="12">
        <v>0.17172526584739473</v>
      </c>
      <c r="N32" s="12">
        <v>0.17356040573074949</v>
      </c>
      <c r="O32" s="12">
        <v>0.16592295302722257</v>
      </c>
      <c r="P32" s="37">
        <f>6845/150319</f>
        <v>4.5536492392844553E-2</v>
      </c>
      <c r="Q32" s="145">
        <v>0.10050316460258647</v>
      </c>
      <c r="T32" s="144"/>
    </row>
    <row r="33" spans="1:20">
      <c r="A33" s="10" t="s">
        <v>25</v>
      </c>
      <c r="B33" s="12">
        <v>6.6491141705062748E-2</v>
      </c>
      <c r="C33" s="12">
        <v>5.9931715644433607E-2</v>
      </c>
      <c r="D33" s="12">
        <v>7.6285397001665742E-2</v>
      </c>
      <c r="E33" s="12">
        <v>7.0504765187994173E-2</v>
      </c>
      <c r="F33" s="12">
        <v>7.2645315673780575E-2</v>
      </c>
      <c r="G33" s="12">
        <v>7.6027473754746486E-2</v>
      </c>
      <c r="H33" s="12">
        <v>0.10565608705635925</v>
      </c>
      <c r="I33" s="12">
        <v>0.1165640380250354</v>
      </c>
      <c r="J33" s="12">
        <v>0.12983975063552994</v>
      </c>
      <c r="K33" s="12">
        <v>0.14646901519134767</v>
      </c>
      <c r="L33" s="12">
        <v>0.17342365342501503</v>
      </c>
      <c r="M33" s="12">
        <v>0.18093453899416909</v>
      </c>
      <c r="N33" s="12">
        <v>0.19644664535645054</v>
      </c>
      <c r="O33" s="12">
        <v>0.18455846815953603</v>
      </c>
      <c r="P33" s="12">
        <f>19213/172277</f>
        <v>0.11152388304881093</v>
      </c>
      <c r="Q33" s="145">
        <v>0.15143043518777374</v>
      </c>
      <c r="T33" s="144"/>
    </row>
    <row r="34" spans="1:20">
      <c r="A34" s="10" t="s">
        <v>26</v>
      </c>
      <c r="B34" s="12">
        <v>1.0498647255571911</v>
      </c>
      <c r="C34" s="12">
        <v>1.1486628176454972</v>
      </c>
      <c r="D34" s="12">
        <v>1.2458975790763023</v>
      </c>
      <c r="E34" s="12">
        <v>1.1603477257671282</v>
      </c>
      <c r="F34" s="12">
        <v>1.0579502369134082</v>
      </c>
      <c r="G34" s="12">
        <v>1.1289536613039568</v>
      </c>
      <c r="H34" s="12">
        <v>1.1406500192783107</v>
      </c>
      <c r="I34" s="12">
        <v>1.2026666787769245</v>
      </c>
      <c r="J34" s="12">
        <v>1.2248517483470793</v>
      </c>
      <c r="K34" s="12">
        <v>1.3565433874329822</v>
      </c>
      <c r="L34" s="12">
        <v>1.4668881405297169</v>
      </c>
      <c r="M34" s="12">
        <v>1.6794999613043617</v>
      </c>
      <c r="N34" s="12">
        <v>1.9114536843064032</v>
      </c>
      <c r="O34" s="12">
        <v>2.0341545761474586</v>
      </c>
      <c r="P34" s="12">
        <f>213990/218114</f>
        <v>0.98109245623848085</v>
      </c>
      <c r="Q34" s="145">
        <v>1.5852095288560186</v>
      </c>
      <c r="T34" s="144"/>
    </row>
    <row r="35" spans="1:20">
      <c r="A35" s="10" t="s">
        <v>27</v>
      </c>
      <c r="B35" s="12">
        <v>0.34043134360452615</v>
      </c>
      <c r="C35" s="12">
        <v>0.38344035578676017</v>
      </c>
      <c r="D35" s="12">
        <v>0.48717859524016582</v>
      </c>
      <c r="E35" s="12">
        <v>0.52693508132929534</v>
      </c>
      <c r="F35" s="12">
        <v>0.49042907342334013</v>
      </c>
      <c r="G35" s="12">
        <v>0.62718464551689079</v>
      </c>
      <c r="H35" s="12">
        <v>0.61733154058779738</v>
      </c>
      <c r="I35" s="12">
        <v>0.63400433499354358</v>
      </c>
      <c r="J35" s="12">
        <v>0.71847417786278889</v>
      </c>
      <c r="K35" s="12">
        <v>0.76823084723886792</v>
      </c>
      <c r="L35" s="12">
        <v>0.77842634475208161</v>
      </c>
      <c r="M35" s="12">
        <v>0.82401314840979212</v>
      </c>
      <c r="N35" s="12">
        <v>0.92410876551258603</v>
      </c>
      <c r="O35" s="12">
        <v>0.96891056797666986</v>
      </c>
      <c r="P35" s="12">
        <f>74602/171840</f>
        <v>0.43413640595903163</v>
      </c>
      <c r="Q35" s="145">
        <v>0.82006510004245659</v>
      </c>
      <c r="T35" s="144"/>
    </row>
    <row r="36" spans="1:20">
      <c r="A36" s="10" t="s">
        <v>28</v>
      </c>
      <c r="B36" s="12">
        <v>0.22034164189925423</v>
      </c>
      <c r="C36" s="12">
        <v>0.21993187066483513</v>
      </c>
      <c r="D36" s="12">
        <v>0.26559816584916834</v>
      </c>
      <c r="E36" s="12">
        <v>0.21654148173438034</v>
      </c>
      <c r="F36" s="12">
        <v>0.29797565312542745</v>
      </c>
      <c r="G36" s="12">
        <v>0.32776268077117604</v>
      </c>
      <c r="H36" s="12">
        <v>0.30975246971429554</v>
      </c>
      <c r="I36" s="12">
        <v>0.30292142189364663</v>
      </c>
      <c r="J36" s="12">
        <v>0.28305399568034556</v>
      </c>
      <c r="K36" s="12">
        <v>0.26874693960679635</v>
      </c>
      <c r="L36" s="12">
        <v>0.25371297890471473</v>
      </c>
      <c r="M36" s="12">
        <v>0.2775344248548981</v>
      </c>
      <c r="N36" s="12">
        <v>0.3106278985078032</v>
      </c>
      <c r="O36" s="12">
        <v>0.32108077606386964</v>
      </c>
      <c r="P36" s="12">
        <f>35682/224670</f>
        <v>0.15881960208305515</v>
      </c>
      <c r="Q36" s="145">
        <v>0.1998897500843507</v>
      </c>
      <c r="T36" s="144"/>
    </row>
    <row r="37" spans="1:20">
      <c r="A37" s="10" t="s">
        <v>29</v>
      </c>
      <c r="B37" s="12">
        <v>7.041913701974889E-2</v>
      </c>
      <c r="C37" s="12">
        <v>5.5071033559111325E-2</v>
      </c>
      <c r="D37" s="12">
        <v>6.1170195777841656E-2</v>
      </c>
      <c r="E37" s="12">
        <v>0.10056207311406329</v>
      </c>
      <c r="F37" s="12">
        <v>0.10090896697346019</v>
      </c>
      <c r="G37" s="12">
        <v>9.2105637295943024E-2</v>
      </c>
      <c r="H37" s="12">
        <v>9.4125799237771271E-2</v>
      </c>
      <c r="I37" s="12">
        <v>9.6788273492893886E-2</v>
      </c>
      <c r="J37" s="12">
        <v>9.120526269669392E-2</v>
      </c>
      <c r="K37" s="12">
        <v>9.4286900677179764E-2</v>
      </c>
      <c r="L37" s="12">
        <v>8.5148959248938672E-2</v>
      </c>
      <c r="M37" s="12">
        <v>9.3677018903950263E-2</v>
      </c>
      <c r="N37" s="12">
        <v>0.11506865464202173</v>
      </c>
      <c r="O37" s="12">
        <v>0.13006392626180036</v>
      </c>
      <c r="P37" s="12">
        <f>31061/322166</f>
        <v>9.6413029307872336E-2</v>
      </c>
      <c r="Q37" s="145">
        <v>0.14066276555145657</v>
      </c>
      <c r="T37" s="144"/>
    </row>
    <row r="38" spans="1:20">
      <c r="A38" s="10" t="s">
        <v>30</v>
      </c>
      <c r="B38" s="12">
        <v>1.3976653875318826E-2</v>
      </c>
      <c r="C38" s="12">
        <v>2.1000465145659501E-2</v>
      </c>
      <c r="D38" s="12">
        <v>1.946506894475819E-2</v>
      </c>
      <c r="E38" s="12">
        <v>2.0357281731055148E-2</v>
      </c>
      <c r="F38" s="12">
        <v>1.768153825958416E-2</v>
      </c>
      <c r="G38" s="12">
        <v>2.1691392458490898E-2</v>
      </c>
      <c r="H38" s="12">
        <v>2.5324675324675326E-2</v>
      </c>
      <c r="I38" s="12">
        <v>3.1751988763981054E-2</v>
      </c>
      <c r="J38" s="12">
        <v>3.9375844335713554E-2</v>
      </c>
      <c r="K38" s="12">
        <v>4.6104260884861345E-2</v>
      </c>
      <c r="L38" s="12">
        <v>5.5480816715767246E-2</v>
      </c>
      <c r="M38" s="12">
        <v>6.4053103370021555E-2</v>
      </c>
      <c r="N38" s="12">
        <v>6.1408885559263549E-2</v>
      </c>
      <c r="O38" s="12">
        <v>5.93500139225904E-2</v>
      </c>
      <c r="P38" s="37">
        <f>6195/175171</f>
        <v>3.5365442910070731E-2</v>
      </c>
      <c r="Q38" s="145">
        <v>3.372292165091318E-2</v>
      </c>
      <c r="T38" s="144"/>
    </row>
    <row r="39" spans="1:20">
      <c r="A39" s="10" t="s">
        <v>31</v>
      </c>
      <c r="B39" s="12">
        <v>0.18774440827647718</v>
      </c>
      <c r="C39" s="12">
        <v>0.20693097762785703</v>
      </c>
      <c r="D39" s="12">
        <v>0.23115197168823609</v>
      </c>
      <c r="E39" s="12">
        <v>0.21839526034968398</v>
      </c>
      <c r="F39" s="12">
        <v>0.22911874604913471</v>
      </c>
      <c r="G39" s="12">
        <v>0.25376541970232197</v>
      </c>
      <c r="H39" s="12">
        <v>0.2686373869264459</v>
      </c>
      <c r="I39" s="12">
        <v>0.2968218359180404</v>
      </c>
      <c r="J39" s="12">
        <v>0.31747473471859283</v>
      </c>
      <c r="K39" s="12">
        <v>0.37706248701508904</v>
      </c>
      <c r="L39" s="12">
        <v>0.39600374648766778</v>
      </c>
      <c r="M39" s="12">
        <v>0.51651958862766467</v>
      </c>
      <c r="N39" s="12">
        <v>0.58267987376223107</v>
      </c>
      <c r="O39" s="12">
        <v>0.61455643932395665</v>
      </c>
      <c r="P39" s="12">
        <f>79926/634251</f>
        <v>0.12601635630058131</v>
      </c>
      <c r="Q39" s="145">
        <v>0.29697351101387626</v>
      </c>
      <c r="T39" s="144"/>
    </row>
    <row r="42" spans="1:20">
      <c r="A42" t="s">
        <v>182</v>
      </c>
    </row>
    <row r="44" spans="1:20">
      <c r="N44" s="57"/>
      <c r="O44" s="45"/>
      <c r="P44" s="46"/>
      <c r="Q44" s="38"/>
    </row>
    <row r="45" spans="1:20">
      <c r="N45" s="58"/>
      <c r="O45" s="47"/>
      <c r="P45" s="51"/>
      <c r="Q45" s="38"/>
    </row>
    <row r="46" spans="1:20">
      <c r="N46" s="57"/>
      <c r="O46" s="45"/>
      <c r="P46" s="45"/>
      <c r="Q46" s="45"/>
    </row>
    <row r="47" spans="1:20">
      <c r="N47" s="58"/>
      <c r="O47" s="42"/>
      <c r="P47" s="50"/>
      <c r="Q47" s="48"/>
    </row>
    <row r="48" spans="1:20">
      <c r="N48" s="57"/>
      <c r="O48" s="45"/>
      <c r="P48" s="53"/>
      <c r="Q48" s="45"/>
      <c r="R48" s="51"/>
    </row>
    <row r="49" spans="14:18">
      <c r="N49" s="58"/>
      <c r="O49" s="48"/>
      <c r="P49" s="49"/>
      <c r="Q49" s="48"/>
      <c r="R49" s="52"/>
    </row>
    <row r="50" spans="14:18">
      <c r="N50" s="59"/>
      <c r="O50" s="45"/>
      <c r="P50" s="53"/>
      <c r="Q50" s="45"/>
      <c r="R50" s="46"/>
    </row>
    <row r="51" spans="14:18">
      <c r="N51" s="58"/>
      <c r="O51" s="45"/>
      <c r="P51" s="53"/>
      <c r="Q51" s="45"/>
    </row>
    <row r="52" spans="14:18">
      <c r="N52" s="60"/>
      <c r="O52" s="42"/>
      <c r="P52" s="50"/>
      <c r="Q52" s="48"/>
    </row>
    <row r="53" spans="14:18">
      <c r="N53" s="61"/>
      <c r="O53" s="45"/>
      <c r="P53" s="53"/>
      <c r="Q53" s="45"/>
    </row>
    <row r="54" spans="14:18">
      <c r="N54" s="61"/>
      <c r="O54" s="42"/>
      <c r="P54" s="49"/>
      <c r="Q54" s="48"/>
    </row>
    <row r="55" spans="14:18">
      <c r="N55" s="55"/>
      <c r="O55" s="56"/>
      <c r="P55" s="52"/>
      <c r="Q55" s="38"/>
    </row>
    <row r="56" spans="14:18">
      <c r="N56" s="61"/>
      <c r="O56" s="43"/>
      <c r="P56" s="54"/>
      <c r="Q56" s="38"/>
    </row>
    <row r="57" spans="14:18">
      <c r="N57" s="38"/>
      <c r="O57" s="43"/>
      <c r="P57" s="38"/>
      <c r="Q57" s="38"/>
    </row>
    <row r="58" spans="14:18">
      <c r="N58" s="38"/>
      <c r="O58" s="44"/>
      <c r="P58" s="38"/>
      <c r="Q58" s="38"/>
    </row>
    <row r="59" spans="14:18">
      <c r="N59" s="38"/>
      <c r="O59" s="38"/>
      <c r="P59" s="38"/>
      <c r="Q59" s="38"/>
    </row>
    <row r="60" spans="14:18">
      <c r="N60" s="38"/>
      <c r="O60" s="38"/>
      <c r="P60" s="38"/>
      <c r="Q60" s="38"/>
    </row>
    <row r="61" spans="14:18">
      <c r="N61" s="38"/>
      <c r="O61" s="38"/>
      <c r="P61" s="38"/>
      <c r="Q61" s="38"/>
    </row>
    <row r="62" spans="14:18">
      <c r="N62" s="38"/>
      <c r="O62" s="38"/>
      <c r="P62" s="38"/>
      <c r="Q62" s="38"/>
    </row>
    <row r="63" spans="14:18">
      <c r="N63" s="38"/>
      <c r="O63" s="38"/>
      <c r="P63" s="38"/>
      <c r="Q63" s="38"/>
    </row>
    <row r="64" spans="14:18">
      <c r="N64" s="38"/>
      <c r="O64" s="38"/>
      <c r="P64" s="38"/>
      <c r="Q64" s="38"/>
    </row>
    <row r="65" spans="1:17">
      <c r="N65" s="38"/>
      <c r="O65" s="38"/>
      <c r="P65" s="38"/>
      <c r="Q65" s="38"/>
    </row>
    <row r="66" spans="1:17">
      <c r="A66" t="s">
        <v>183</v>
      </c>
      <c r="N66" s="38"/>
      <c r="O66" s="38"/>
      <c r="P66" s="38"/>
      <c r="Q66" s="38"/>
    </row>
    <row r="67" spans="1:17">
      <c r="N67" s="38"/>
      <c r="O67" s="38"/>
      <c r="P67" s="38"/>
      <c r="Q67" s="38"/>
    </row>
    <row r="89" spans="1:1">
      <c r="A89" t="s">
        <v>19</v>
      </c>
    </row>
  </sheetData>
  <phoneticPr fontId="6" type="noConversion"/>
  <conditionalFormatting sqref="Q19:Q2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1:Q3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81"/>
  <sheetViews>
    <sheetView zoomScale="65" zoomScaleNormal="65" workbookViewId="0">
      <selection activeCell="T4" sqref="T4"/>
    </sheetView>
  </sheetViews>
  <sheetFormatPr defaultColWidth="8.85546875" defaultRowHeight="15"/>
  <cols>
    <col min="1" max="1" width="11.28515625" customWidth="1"/>
    <col min="2" max="112" width="12.28515625" customWidth="1"/>
  </cols>
  <sheetData>
    <row r="1" spans="1:10" ht="18.75">
      <c r="A1" s="14" t="s">
        <v>184</v>
      </c>
    </row>
    <row r="3" spans="1:10" s="17" customFormat="1" ht="45">
      <c r="A3" s="15"/>
      <c r="B3" s="16" t="s">
        <v>23</v>
      </c>
      <c r="C3" s="16" t="s">
        <v>157</v>
      </c>
      <c r="D3" s="16" t="s">
        <v>158</v>
      </c>
      <c r="E3" s="16" t="s">
        <v>159</v>
      </c>
      <c r="F3" s="16" t="s">
        <v>160</v>
      </c>
      <c r="G3" s="16" t="s">
        <v>161</v>
      </c>
      <c r="H3" s="16" t="s">
        <v>162</v>
      </c>
      <c r="I3" s="16" t="s">
        <v>163</v>
      </c>
      <c r="J3" s="16" t="s">
        <v>164</v>
      </c>
    </row>
    <row r="4" spans="1:10">
      <c r="A4" s="27" t="s">
        <v>37</v>
      </c>
      <c r="B4" s="18">
        <v>2.8838507469070872E-2</v>
      </c>
      <c r="C4" s="18">
        <v>4.0031193137509751E-3</v>
      </c>
      <c r="D4" s="18">
        <v>1.026183254959793E-2</v>
      </c>
      <c r="E4" s="18">
        <v>3.6364292122572819E-2</v>
      </c>
      <c r="F4" s="18">
        <v>5.3819123358609208E-2</v>
      </c>
      <c r="G4" s="18">
        <v>5.3998256052523598E-2</v>
      </c>
      <c r="H4" s="18">
        <v>3.89552745130987E-2</v>
      </c>
      <c r="I4" s="18">
        <v>1.6209027971988059E-3</v>
      </c>
      <c r="J4" s="18">
        <v>2.3642308927052547E-2</v>
      </c>
    </row>
    <row r="5" spans="1:10">
      <c r="A5" s="27" t="s">
        <v>38</v>
      </c>
      <c r="B5" s="18">
        <v>2.9650743407327332E-2</v>
      </c>
      <c r="C5" s="18">
        <v>8.6365999480114367E-3</v>
      </c>
      <c r="D5" s="18">
        <v>8.8928462116363832E-3</v>
      </c>
      <c r="E5" s="18">
        <v>5.2945976529567965E-2</v>
      </c>
      <c r="F5" s="18">
        <v>5.8032411688551874E-2</v>
      </c>
      <c r="G5" s="18">
        <v>4.2179592395021198E-2</v>
      </c>
      <c r="H5" s="18">
        <v>3.0639193692079909E-2</v>
      </c>
      <c r="I5" s="18">
        <v>2.5512096843234729E-3</v>
      </c>
      <c r="J5" s="18">
        <v>2.6988340189773918E-2</v>
      </c>
    </row>
    <row r="6" spans="1:10">
      <c r="A6" s="27" t="s">
        <v>39</v>
      </c>
      <c r="B6" s="18">
        <v>2.7830382193221741E-2</v>
      </c>
      <c r="C6" s="18">
        <v>8.0907200415908497E-3</v>
      </c>
      <c r="D6" s="18">
        <v>9.7331589637997713E-3</v>
      </c>
      <c r="E6" s="18">
        <v>4.6381829575629703E-2</v>
      </c>
      <c r="F6" s="18">
        <v>6.7672692805622339E-2</v>
      </c>
      <c r="G6" s="18">
        <v>2.7642422377239774E-2</v>
      </c>
      <c r="H6" s="18">
        <v>1.3398306347550671E-2</v>
      </c>
      <c r="I6" s="18">
        <v>1.9576396459126425E-3</v>
      </c>
      <c r="J6" s="18">
        <v>3.5128363820499157E-2</v>
      </c>
    </row>
    <row r="7" spans="1:10">
      <c r="A7" s="27" t="s">
        <v>40</v>
      </c>
      <c r="B7" s="18">
        <v>4.1963579165540589E-2</v>
      </c>
      <c r="C7" s="18">
        <v>1.0391213932934754E-2</v>
      </c>
      <c r="D7" s="18">
        <v>1.2766075850747099E-2</v>
      </c>
      <c r="E7" s="18">
        <v>0.11737470188583975</v>
      </c>
      <c r="F7" s="18">
        <v>9.4564915849824308E-2</v>
      </c>
      <c r="G7" s="18">
        <v>3.7926583230748184E-2</v>
      </c>
      <c r="H7" s="18">
        <v>7.9895248452029558E-3</v>
      </c>
      <c r="I7" s="18">
        <v>2.0774951344379065E-3</v>
      </c>
      <c r="J7" s="18">
        <v>4.6804722173497182E-2</v>
      </c>
    </row>
    <row r="8" spans="1:10">
      <c r="A8" s="27" t="s">
        <v>41</v>
      </c>
      <c r="B8" s="18">
        <v>6.3851660733277471E-2</v>
      </c>
      <c r="C8" s="18">
        <v>1.100207954250065E-2</v>
      </c>
      <c r="D8" s="18">
        <v>1.352847881131918E-2</v>
      </c>
      <c r="E8" s="18">
        <v>0.25767432634089382</v>
      </c>
      <c r="F8" s="18">
        <v>9.3252959127057514E-2</v>
      </c>
      <c r="G8" s="18">
        <v>6.301720010942416E-2</v>
      </c>
      <c r="H8" s="18">
        <v>1.1128266748675546E-2</v>
      </c>
      <c r="I8" s="18">
        <v>2.6082837264783604E-3</v>
      </c>
      <c r="J8" s="18">
        <v>5.8310634819244811E-2</v>
      </c>
    </row>
    <row r="9" spans="1:10">
      <c r="A9" s="27" t="s">
        <v>42</v>
      </c>
      <c r="B9" s="18">
        <v>6.221989769035291E-2</v>
      </c>
      <c r="C9" s="18">
        <v>1.2223810761632441E-2</v>
      </c>
      <c r="D9" s="18">
        <v>1.3790033111661427E-2</v>
      </c>
      <c r="E9" s="18">
        <v>0.28417436466180668</v>
      </c>
      <c r="F9" s="18">
        <v>6.7221888292953585E-2</v>
      </c>
      <c r="G9" s="18">
        <v>6.4560251675557373E-2</v>
      </c>
      <c r="H9" s="18">
        <v>9.669861419789292E-3</v>
      </c>
      <c r="I9" s="18">
        <v>4.4346530754347619E-3</v>
      </c>
      <c r="J9" s="18">
        <v>4.9727121387130188E-2</v>
      </c>
    </row>
    <row r="10" spans="1:10">
      <c r="A10" s="27" t="s">
        <v>43</v>
      </c>
      <c r="B10" s="18">
        <v>0.27675469210862474</v>
      </c>
      <c r="C10" s="18">
        <v>2.3154406030673251E-2</v>
      </c>
      <c r="D10" s="18">
        <v>1.3010935195748351E-2</v>
      </c>
      <c r="E10" s="18">
        <v>2.0397635825094338</v>
      </c>
      <c r="F10" s="18">
        <v>0.23316418531533198</v>
      </c>
      <c r="G10" s="18">
        <v>0.16278980303652033</v>
      </c>
      <c r="H10" s="18">
        <v>1.8933905704584149E-2</v>
      </c>
      <c r="I10" s="18">
        <v>2.5169652590305404E-3</v>
      </c>
      <c r="J10" s="18">
        <v>4.3321341457360441E-2</v>
      </c>
    </row>
    <row r="11" spans="1:10">
      <c r="A11" s="27" t="s">
        <v>44</v>
      </c>
      <c r="B11" s="18">
        <v>0.28914773069736605</v>
      </c>
      <c r="C11" s="18">
        <v>1.0976085261242526E-2</v>
      </c>
      <c r="D11" s="18">
        <v>1.2677036088928463E-2</v>
      </c>
      <c r="E11" s="18">
        <v>1.9567514685926306</v>
      </c>
      <c r="F11" s="18">
        <v>0.54199417421860552</v>
      </c>
      <c r="G11" s="18">
        <v>0.12458538503624675</v>
      </c>
      <c r="H11" s="18">
        <v>1.4755257392688317E-2</v>
      </c>
      <c r="I11" s="18">
        <v>3.2874648281215222E-3</v>
      </c>
      <c r="J11" s="18">
        <v>4.7506362754799782E-2</v>
      </c>
    </row>
    <row r="12" spans="1:10">
      <c r="A12" s="27" t="s">
        <v>45</v>
      </c>
      <c r="B12" s="18">
        <v>5.1778947388887483E-2</v>
      </c>
      <c r="C12" s="18">
        <v>1.6564855731739016E-2</v>
      </c>
      <c r="D12" s="18">
        <v>1.4591390968029161E-2</v>
      </c>
      <c r="E12" s="18">
        <v>0.20650463683045475</v>
      </c>
      <c r="F12" s="18">
        <v>8.7924218605511376E-2</v>
      </c>
      <c r="G12" s="18">
        <v>3.0194227875803583E-2</v>
      </c>
      <c r="H12" s="18">
        <v>9.394032585847761E-3</v>
      </c>
      <c r="I12" s="18">
        <v>3.6127868684043812E-3</v>
      </c>
      <c r="J12" s="18">
        <v>4.9106566627723405E-2</v>
      </c>
    </row>
    <row r="13" spans="1:10">
      <c r="A13" s="27" t="s">
        <v>46</v>
      </c>
      <c r="B13" s="18">
        <v>4.6692629700128906E-2</v>
      </c>
      <c r="C13" s="18">
        <v>1.0917598128411749E-2</v>
      </c>
      <c r="D13" s="18">
        <v>1.2983110270180027E-2</v>
      </c>
      <c r="E13" s="18">
        <v>0.14652113736469335</v>
      </c>
      <c r="F13" s="18">
        <v>9.4137229517292392E-2</v>
      </c>
      <c r="G13" s="18">
        <v>3.0587470934208726E-2</v>
      </c>
      <c r="H13" s="18">
        <v>1.3119307067241997E-2</v>
      </c>
      <c r="I13" s="18">
        <v>2.7395540234346019E-3</v>
      </c>
      <c r="J13" s="18">
        <v>5.2101777599793481E-2</v>
      </c>
    </row>
    <row r="14" spans="1:10">
      <c r="A14" s="27" t="s">
        <v>47</v>
      </c>
      <c r="B14" s="18">
        <v>3.2018428180066533E-2</v>
      </c>
      <c r="C14" s="18">
        <v>6.4985703145308028E-3</v>
      </c>
      <c r="D14" s="18">
        <v>1.2092712651993655E-2</v>
      </c>
      <c r="E14" s="18">
        <v>7.2165041409127592E-2</v>
      </c>
      <c r="F14" s="18">
        <v>7.1660578879230621E-2</v>
      </c>
      <c r="G14" s="18">
        <v>1.8661947749965806E-2</v>
      </c>
      <c r="H14" s="18">
        <v>1.3851680178052267E-2</v>
      </c>
      <c r="I14" s="18">
        <v>2.3229135157039225E-3</v>
      </c>
      <c r="J14" s="18">
        <v>4.1618539197548231E-2</v>
      </c>
    </row>
    <row r="15" spans="1:10" ht="15.75" thickBot="1">
      <c r="A15" s="111" t="s">
        <v>48</v>
      </c>
      <c r="B15" s="112">
        <v>3.1235356907456626E-2</v>
      </c>
      <c r="C15" s="112">
        <v>8.4026514166883285E-3</v>
      </c>
      <c r="D15" s="112">
        <v>8.6201619410668073E-3</v>
      </c>
      <c r="E15" s="112">
        <v>5.28377763050525E-2</v>
      </c>
      <c r="F15" s="112">
        <v>5.5344923247641946E-2</v>
      </c>
      <c r="G15" s="112">
        <v>7.2014772260976606E-2</v>
      </c>
      <c r="H15" s="112">
        <v>1.3005170998024812E-2</v>
      </c>
      <c r="I15" s="112">
        <v>2.3914023662897879E-3</v>
      </c>
      <c r="J15" s="112">
        <v>3.1032702408414391E-2</v>
      </c>
    </row>
    <row r="16" spans="1:10">
      <c r="A16" s="109" t="s">
        <v>49</v>
      </c>
      <c r="B16" s="110">
        <v>2.818097343714954E-2</v>
      </c>
      <c r="C16" s="110">
        <v>4.5524309981530139E-3</v>
      </c>
      <c r="D16" s="110">
        <v>1.3206388206388206E-2</v>
      </c>
      <c r="E16" s="110">
        <v>3.8717289202102892E-2</v>
      </c>
      <c r="F16" s="110">
        <v>5.4430533327940928E-2</v>
      </c>
      <c r="G16" s="110">
        <v>6.0049891558725449E-2</v>
      </c>
      <c r="H16" s="110">
        <v>3.0311168120511694E-2</v>
      </c>
      <c r="I16" s="110">
        <v>2.1046867781181022E-3</v>
      </c>
      <c r="J16" s="110">
        <v>2.1436966462661852E-2</v>
      </c>
    </row>
    <row r="17" spans="1:10">
      <c r="A17" s="28" t="s">
        <v>50</v>
      </c>
      <c r="B17" s="19">
        <v>3.0755988220181243E-2</v>
      </c>
      <c r="C17" s="19">
        <v>1.0613667698551026E-2</v>
      </c>
      <c r="D17" s="19">
        <v>9.1858387312932759E-3</v>
      </c>
      <c r="E17" s="19">
        <v>4.9263399617573533E-2</v>
      </c>
      <c r="F17" s="19">
        <v>7.6882189469791945E-2</v>
      </c>
      <c r="G17" s="19">
        <v>2.2948402527153182E-2</v>
      </c>
      <c r="H17" s="19">
        <v>3.7479819409384017E-2</v>
      </c>
      <c r="I17" s="19">
        <v>1.7396462529160465E-3</v>
      </c>
      <c r="J17" s="19">
        <v>3.0200723619016892E-2</v>
      </c>
    </row>
    <row r="18" spans="1:10">
      <c r="A18" s="28" t="s">
        <v>51</v>
      </c>
      <c r="B18" s="19">
        <v>3.3340712712047901E-2</v>
      </c>
      <c r="C18" s="19">
        <v>9.9763273588096037E-3</v>
      </c>
      <c r="D18" s="19">
        <v>1.3083538083538083E-2</v>
      </c>
      <c r="E18" s="19">
        <v>6.8922651309336003E-2</v>
      </c>
      <c r="F18" s="19">
        <v>8.5392557327987145E-2</v>
      </c>
      <c r="G18" s="19">
        <v>3.1542266379775918E-2</v>
      </c>
      <c r="H18" s="19">
        <v>1.3525339871160159E-2</v>
      </c>
      <c r="I18" s="19">
        <v>1.8822402080730994E-3</v>
      </c>
      <c r="J18" s="19">
        <v>3.7532386724652755E-2</v>
      </c>
    </row>
    <row r="19" spans="1:10">
      <c r="A19" s="28" t="s">
        <v>52</v>
      </c>
      <c r="B19" s="19">
        <v>4.2437738919523023E-2</v>
      </c>
      <c r="C19" s="19">
        <v>1.0353528784370854E-2</v>
      </c>
      <c r="D19" s="19">
        <v>1.074938574938575E-2</v>
      </c>
      <c r="E19" s="19">
        <v>0.13188288528562195</v>
      </c>
      <c r="F19" s="19">
        <v>0.10999924891526031</v>
      </c>
      <c r="G19" s="19">
        <v>2.6445955097597146E-2</v>
      </c>
      <c r="H19" s="19">
        <v>7.9553388917498902E-3</v>
      </c>
      <c r="I19" s="19">
        <v>3.5192188132760678E-3</v>
      </c>
      <c r="J19" s="19">
        <v>4.3418787098643295E-2</v>
      </c>
    </row>
    <row r="20" spans="1:10">
      <c r="A20" s="28" t="s">
        <v>53</v>
      </c>
      <c r="B20" s="19">
        <v>6.2831525871033703E-2</v>
      </c>
      <c r="C20" s="19">
        <v>9.2284279805416088E-3</v>
      </c>
      <c r="D20" s="19">
        <v>1.133013178467724E-2</v>
      </c>
      <c r="E20" s="19">
        <v>0.25930864889543848</v>
      </c>
      <c r="F20" s="19">
        <v>0.12218415442302248</v>
      </c>
      <c r="G20" s="19">
        <v>3.6895750645075567E-2</v>
      </c>
      <c r="H20" s="19">
        <v>9.6582490040029445E-3</v>
      </c>
      <c r="I20" s="19">
        <v>3.998334502603766E-3</v>
      </c>
      <c r="J20" s="19">
        <v>5.7767711052803115E-2</v>
      </c>
    </row>
    <row r="21" spans="1:10">
      <c r="A21" s="28" t="s">
        <v>54</v>
      </c>
      <c r="B21" s="19">
        <v>6.9465684432520922E-2</v>
      </c>
      <c r="C21" s="19">
        <v>1.84308420696652E-2</v>
      </c>
      <c r="D21" s="19">
        <v>1.3641947732856824E-2</v>
      </c>
      <c r="E21" s="19">
        <v>0.326811892287733</v>
      </c>
      <c r="F21" s="19">
        <v>8.9662185194386512E-2</v>
      </c>
      <c r="G21" s="19">
        <v>5.4152057812486602E-2</v>
      </c>
      <c r="H21" s="19">
        <v>1.1433825039413365E-2</v>
      </c>
      <c r="I21" s="19">
        <v>4.3177449621555645E-3</v>
      </c>
      <c r="J21" s="19">
        <v>5.4291179288298637E-2</v>
      </c>
    </row>
    <row r="22" spans="1:10">
      <c r="A22" s="28" t="s">
        <v>55</v>
      </c>
      <c r="B22" s="19">
        <v>0.28781373282959366</v>
      </c>
      <c r="C22" s="19">
        <v>2.2254884108113732E-2</v>
      </c>
      <c r="D22" s="19">
        <v>1.6629439356712083E-2</v>
      </c>
      <c r="E22" s="19">
        <v>2.0448334003860427</v>
      </c>
      <c r="F22" s="19">
        <v>0.21901631009400113</v>
      </c>
      <c r="G22" s="19">
        <v>0.26923439602924915</v>
      </c>
      <c r="H22" s="19">
        <v>1.285870901089041E-2</v>
      </c>
      <c r="I22" s="19">
        <v>4.0952983921105617E-3</v>
      </c>
      <c r="J22" s="19">
        <v>4.7030297842640845E-2</v>
      </c>
    </row>
    <row r="23" spans="1:10">
      <c r="A23" s="28" t="s">
        <v>56</v>
      </c>
      <c r="B23" s="19">
        <v>0.30569561810549989</v>
      </c>
      <c r="C23" s="19">
        <v>1.1868837959470357E-2</v>
      </c>
      <c r="D23" s="19">
        <v>1.7277194549921823E-2</v>
      </c>
      <c r="E23" s="19">
        <v>1.9136963823179745</v>
      </c>
      <c r="F23" s="19">
        <v>0.61286781486338926</v>
      </c>
      <c r="G23" s="19">
        <v>0.275329395729214</v>
      </c>
      <c r="H23" s="19">
        <v>1.1468578307010365E-2</v>
      </c>
      <c r="I23" s="19">
        <v>4.1352246995545365E-3</v>
      </c>
      <c r="J23" s="19">
        <v>4.4011377740320198E-2</v>
      </c>
    </row>
    <row r="24" spans="1:10">
      <c r="A24" s="28" t="s">
        <v>57</v>
      </c>
      <c r="B24" s="19">
        <v>7.0902235854653425E-2</v>
      </c>
      <c r="C24" s="19">
        <v>1.6362737701932834E-2</v>
      </c>
      <c r="D24" s="19">
        <v>1.6344650435559528E-2</v>
      </c>
      <c r="E24" s="19">
        <v>0.3221242298355928</v>
      </c>
      <c r="F24" s="19">
        <v>0.12503249885892895</v>
      </c>
      <c r="G24" s="19">
        <v>2.8057572458487993E-2</v>
      </c>
      <c r="H24" s="19">
        <v>1.1522287902387549E-2</v>
      </c>
      <c r="I24" s="19">
        <v>3.9527044369535086E-3</v>
      </c>
      <c r="J24" s="19">
        <v>6.0598977451926085E-2</v>
      </c>
    </row>
    <row r="25" spans="1:10">
      <c r="A25" s="28" t="s">
        <v>58</v>
      </c>
      <c r="B25" s="19">
        <v>5.7868893685485055E-2</v>
      </c>
      <c r="C25" s="19">
        <v>1.0184438490153743E-2</v>
      </c>
      <c r="D25" s="19">
        <v>1.4233861961134688E-2</v>
      </c>
      <c r="E25" s="19">
        <v>0.1922755278705717</v>
      </c>
      <c r="F25" s="19">
        <v>0.12674843861037768</v>
      </c>
      <c r="G25" s="19">
        <v>2.8961964115796421E-2</v>
      </c>
      <c r="H25" s="19">
        <v>8.8304893576016449E-3</v>
      </c>
      <c r="I25" s="19">
        <v>4.5458952904068491E-3</v>
      </c>
      <c r="J25" s="19">
        <v>6.6273032845982405E-2</v>
      </c>
    </row>
    <row r="26" spans="1:10">
      <c r="A26" s="28" t="s">
        <v>59</v>
      </c>
      <c r="B26" s="19">
        <v>3.5122929768705027E-2</v>
      </c>
      <c r="C26" s="19">
        <v>6.4839624359407924E-3</v>
      </c>
      <c r="D26" s="19">
        <v>1.3686620504802323E-2</v>
      </c>
      <c r="E26" s="19">
        <v>7.0857385667596362E-2</v>
      </c>
      <c r="F26" s="19">
        <v>0.10218796762247015</v>
      </c>
      <c r="G26" s="19">
        <v>1.7217731219942908E-2</v>
      </c>
      <c r="H26" s="19">
        <v>7.1181010814584996E-3</v>
      </c>
      <c r="I26" s="19">
        <v>2.4640235451138756E-3</v>
      </c>
      <c r="J26" s="19">
        <v>4.746321822808814E-2</v>
      </c>
    </row>
    <row r="27" spans="1:10" ht="15.75" thickBot="1">
      <c r="A27" s="107" t="s">
        <v>60</v>
      </c>
      <c r="B27" s="108">
        <v>3.0560337587156775E-2</v>
      </c>
      <c r="C27" s="108">
        <v>7.1668270856637441E-3</v>
      </c>
      <c r="D27" s="108">
        <v>1.1743354925173108E-2</v>
      </c>
      <c r="E27" s="108">
        <v>4.7324144851934057E-2</v>
      </c>
      <c r="F27" s="108">
        <v>8.0377622296817136E-2</v>
      </c>
      <c r="G27" s="108">
        <v>4.46323712206287E-2</v>
      </c>
      <c r="H27" s="108">
        <v>1.0931482353238531E-2</v>
      </c>
      <c r="I27" s="108">
        <v>2.0704642288804091E-3</v>
      </c>
      <c r="J27" s="108">
        <v>3.4775194155739403E-2</v>
      </c>
    </row>
    <row r="28" spans="1:10">
      <c r="A28" s="105" t="s">
        <v>61</v>
      </c>
      <c r="B28" s="106">
        <v>3.4448531586669988E-2</v>
      </c>
      <c r="C28" s="106">
        <v>4.7149536970707371E-3</v>
      </c>
      <c r="D28" s="106">
        <v>1.5306551069442344E-2</v>
      </c>
      <c r="E28" s="106">
        <v>4.1840738472704177E-2</v>
      </c>
      <c r="F28" s="106">
        <v>6.9565066852865995E-2</v>
      </c>
      <c r="G28" s="106">
        <v>6.6486686326939451E-2</v>
      </c>
      <c r="H28" s="106">
        <v>4.1991873759803455E-2</v>
      </c>
      <c r="I28" s="106">
        <v>1.9708361813624972E-3</v>
      </c>
      <c r="J28" s="106">
        <v>2.8100364291269289E-2</v>
      </c>
    </row>
    <row r="29" spans="1:10">
      <c r="A29" s="29" t="s">
        <v>62</v>
      </c>
      <c r="B29" s="20">
        <v>2.5643288493299211E-2</v>
      </c>
      <c r="C29" s="20">
        <v>6.720762728421272E-3</v>
      </c>
      <c r="D29" s="20">
        <v>1.0501201337433002E-2</v>
      </c>
      <c r="E29" s="20">
        <v>2.7107572974076344E-2</v>
      </c>
      <c r="F29" s="20">
        <v>6.5415976594283609E-2</v>
      </c>
      <c r="G29" s="20">
        <v>2.1262327077010378E-2</v>
      </c>
      <c r="H29" s="20">
        <v>2.8511134208951464E-2</v>
      </c>
      <c r="I29" s="20">
        <v>2.4151287309182048E-3</v>
      </c>
      <c r="J29" s="20">
        <v>2.9868609553436207E-2</v>
      </c>
    </row>
    <row r="30" spans="1:10">
      <c r="A30" s="29" t="s">
        <v>63</v>
      </c>
      <c r="B30" s="20">
        <v>3.2238856341530356E-2</v>
      </c>
      <c r="C30" s="20">
        <v>6.2714094064628733E-3</v>
      </c>
      <c r="D30" s="20">
        <v>1.4673678668839715E-2</v>
      </c>
      <c r="E30" s="20">
        <v>4.952484634052301E-2</v>
      </c>
      <c r="F30" s="20">
        <v>8.9144848838081603E-2</v>
      </c>
      <c r="G30" s="20">
        <v>2.3076460119165327E-2</v>
      </c>
      <c r="H30" s="20">
        <v>1.3424044851806356E-2</v>
      </c>
      <c r="I30" s="20">
        <v>2.1588061061745272E-3</v>
      </c>
      <c r="J30" s="20">
        <v>4.3433342884040771E-2</v>
      </c>
    </row>
    <row r="31" spans="1:10">
      <c r="A31" s="29" t="s">
        <v>64</v>
      </c>
      <c r="B31" s="20">
        <v>4.1311762532403234E-2</v>
      </c>
      <c r="C31" s="20">
        <v>9.3712960912773358E-3</v>
      </c>
      <c r="D31" s="20">
        <v>1.8269290006776774E-2</v>
      </c>
      <c r="E31" s="20">
        <v>0.11713501621646141</v>
      </c>
      <c r="F31" s="20">
        <v>0.10163828473492564</v>
      </c>
      <c r="G31" s="20">
        <v>3.0952032946719513E-2</v>
      </c>
      <c r="H31" s="20">
        <v>5.568679328482787E-3</v>
      </c>
      <c r="I31" s="20">
        <v>2.7227158806106175E-3</v>
      </c>
      <c r="J31" s="20">
        <v>4.5211411730997506E-2</v>
      </c>
    </row>
    <row r="32" spans="1:10">
      <c r="A32" s="29" t="s">
        <v>65</v>
      </c>
      <c r="B32" s="20">
        <v>6.9297588025761608E-2</v>
      </c>
      <c r="C32" s="20">
        <v>2.4623259569923284E-2</v>
      </c>
      <c r="D32" s="20">
        <v>1.9456625837995865E-2</v>
      </c>
      <c r="E32" s="20">
        <v>0.30948719693361459</v>
      </c>
      <c r="F32" s="20">
        <v>0.11191579481911929</v>
      </c>
      <c r="G32" s="20">
        <v>3.8457900936299E-2</v>
      </c>
      <c r="H32" s="20">
        <v>8.416013102774891E-3</v>
      </c>
      <c r="I32" s="20">
        <v>2.6372750056960583E-3</v>
      </c>
      <c r="J32" s="20">
        <v>5.8866194588842048E-2</v>
      </c>
    </row>
    <row r="33" spans="1:10">
      <c r="A33" s="29" t="s">
        <v>66</v>
      </c>
      <c r="B33" s="20">
        <v>7.9172998612225029E-2</v>
      </c>
      <c r="C33" s="20">
        <v>2.0995871159331572E-2</v>
      </c>
      <c r="D33" s="20">
        <v>1.8991772658792167E-2</v>
      </c>
      <c r="E33" s="20">
        <v>0.40106144111043068</v>
      </c>
      <c r="F33" s="20">
        <v>8.5486262991153611E-2</v>
      </c>
      <c r="G33" s="20">
        <v>5.5851223894969437E-2</v>
      </c>
      <c r="H33" s="20">
        <v>1.1178304828498535E-2</v>
      </c>
      <c r="I33" s="20">
        <v>2.3069036226930962E-3</v>
      </c>
      <c r="J33" s="20">
        <v>5.9738856371004054E-2</v>
      </c>
    </row>
    <row r="34" spans="1:10">
      <c r="A34" s="29" t="s">
        <v>67</v>
      </c>
      <c r="B34" s="20">
        <v>0.26443222935236199</v>
      </c>
      <c r="C34" s="20">
        <v>2.0715839378980683E-2</v>
      </c>
      <c r="D34" s="20">
        <v>1.8890961125952808E-2</v>
      </c>
      <c r="E34" s="20">
        <v>1.8862080696740831</v>
      </c>
      <c r="F34" s="20">
        <v>0.2779601941243342</v>
      </c>
      <c r="G34" s="20">
        <v>0.16782020307972728</v>
      </c>
      <c r="H34" s="20">
        <v>1.4116980062364169E-2</v>
      </c>
      <c r="I34" s="20">
        <v>4.2663476874003192E-3</v>
      </c>
      <c r="J34" s="20">
        <v>4.9972575825795097E-2</v>
      </c>
    </row>
    <row r="35" spans="1:10">
      <c r="A35" s="29" t="s">
        <v>68</v>
      </c>
      <c r="B35" s="20">
        <v>0.28699787712130276</v>
      </c>
      <c r="C35" s="20">
        <v>2.0826549617724059E-2</v>
      </c>
      <c r="D35" s="20">
        <v>2.1248830866251098E-2</v>
      </c>
      <c r="E35" s="20">
        <v>1.8495203102674016</v>
      </c>
      <c r="F35" s="20">
        <v>0.53366302923983355</v>
      </c>
      <c r="G35" s="20">
        <v>0.21038354727493144</v>
      </c>
      <c r="H35" s="20">
        <v>1.5080789946140035E-2</v>
      </c>
      <c r="I35" s="20">
        <v>5.149236728184097E-3</v>
      </c>
      <c r="J35" s="20">
        <v>4.9176865457819983E-2</v>
      </c>
    </row>
    <row r="36" spans="1:10">
      <c r="A36" s="29" t="s">
        <v>69</v>
      </c>
      <c r="B36" s="20">
        <v>8.0659207659043761E-2</v>
      </c>
      <c r="C36" s="20">
        <v>1.7335920913815334E-2</v>
      </c>
      <c r="D36" s="20">
        <v>2.1405648806223431E-2</v>
      </c>
      <c r="E36" s="20">
        <v>0.40590596720419131</v>
      </c>
      <c r="F36" s="20">
        <v>0.11039811646305925</v>
      </c>
      <c r="G36" s="20">
        <v>4.1729358863028657E-2</v>
      </c>
      <c r="H36" s="20">
        <v>8.0097010929478102E-3</v>
      </c>
      <c r="I36" s="20">
        <v>4.9954431533378906E-3</v>
      </c>
      <c r="J36" s="20">
        <v>6.2407596905570795E-2</v>
      </c>
    </row>
    <row r="37" spans="1:10">
      <c r="A37" s="29" t="s">
        <v>70</v>
      </c>
      <c r="B37" s="20">
        <v>5.9398902387341475E-2</v>
      </c>
      <c r="C37" s="20">
        <v>1.4509553642366854E-2</v>
      </c>
      <c r="D37" s="20">
        <v>2.0688766794921338E-2</v>
      </c>
      <c r="E37" s="20">
        <v>0.21278719012950489</v>
      </c>
      <c r="F37" s="20">
        <v>0.1154705091435793</v>
      </c>
      <c r="G37" s="20">
        <v>3.1128287578777222E-2</v>
      </c>
      <c r="H37" s="20">
        <v>1.004441084758575E-2</v>
      </c>
      <c r="I37" s="20">
        <v>4.6935520619731143E-3</v>
      </c>
      <c r="J37" s="20">
        <v>6.2874217183087056E-2</v>
      </c>
    </row>
    <row r="38" spans="1:10">
      <c r="A38" s="29" t="s">
        <v>71</v>
      </c>
      <c r="B38" s="20">
        <v>3.907299347231772E-2</v>
      </c>
      <c r="C38" s="20">
        <v>1.3233129713325605E-2</v>
      </c>
      <c r="D38" s="20">
        <v>1.5541777979400843E-2</v>
      </c>
      <c r="E38" s="20">
        <v>8.4883536322605521E-2</v>
      </c>
      <c r="F38" s="20">
        <v>0.1100980431759295</v>
      </c>
      <c r="G38" s="20">
        <v>2.5208711277717115E-2</v>
      </c>
      <c r="H38" s="20">
        <v>6.0096380988377586E-3</v>
      </c>
      <c r="I38" s="20">
        <v>7.2510822510822512E-3</v>
      </c>
      <c r="J38" s="20">
        <v>4.7375874913020345E-2</v>
      </c>
    </row>
    <row r="39" spans="1:10" ht="15.75" thickBot="1">
      <c r="A39" s="103" t="s">
        <v>72</v>
      </c>
      <c r="B39" s="104">
        <v>3.0674578891273504E-2</v>
      </c>
      <c r="C39" s="104">
        <v>9.9313596519791086E-3</v>
      </c>
      <c r="D39" s="104">
        <v>1.4253630615342395E-2</v>
      </c>
      <c r="E39" s="104">
        <v>4.9933092921457894E-2</v>
      </c>
      <c r="F39" s="104">
        <v>9.0229729183858368E-2</v>
      </c>
      <c r="G39" s="104">
        <v>3.6957587117076064E-2</v>
      </c>
      <c r="H39" s="104">
        <v>1.4205171816435163E-2</v>
      </c>
      <c r="I39" s="104">
        <v>4.5454545454545452E-3</v>
      </c>
      <c r="J39" s="104">
        <v>3.052024067782735E-2</v>
      </c>
    </row>
    <row r="40" spans="1:10">
      <c r="A40" s="101" t="s">
        <v>73</v>
      </c>
      <c r="B40" s="102">
        <v>3.2425697161686522E-2</v>
      </c>
      <c r="C40" s="102">
        <v>8.2191602247396068E-3</v>
      </c>
      <c r="D40" s="102">
        <v>1.7821426163561589E-2</v>
      </c>
      <c r="E40" s="102">
        <v>3.2320764399475017E-2</v>
      </c>
      <c r="F40" s="102">
        <v>6.3387751337391621E-2</v>
      </c>
      <c r="G40" s="102">
        <v>6.7303425486724133E-2</v>
      </c>
      <c r="H40" s="102">
        <v>4.2577043126566141E-2</v>
      </c>
      <c r="I40" s="102">
        <v>2.1835178519643132E-3</v>
      </c>
      <c r="J40" s="102">
        <v>2.4213110537334718E-2</v>
      </c>
    </row>
    <row r="41" spans="1:10">
      <c r="A41" s="30" t="s">
        <v>74</v>
      </c>
      <c r="B41" s="21">
        <v>2.8233069622014852E-2</v>
      </c>
      <c r="C41" s="21">
        <v>1.46784685377586E-2</v>
      </c>
      <c r="D41" s="21">
        <v>1.2658156729667169E-2</v>
      </c>
      <c r="E41" s="21">
        <v>2.1980117984187031E-2</v>
      </c>
      <c r="F41" s="21">
        <v>6.5537954251983027E-2</v>
      </c>
      <c r="G41" s="21">
        <v>2.2415806094445379E-2</v>
      </c>
      <c r="H41" s="21">
        <v>4.241375628811335E-2</v>
      </c>
      <c r="I41" s="21">
        <v>1.9048918760626169E-3</v>
      </c>
      <c r="J41" s="21">
        <v>3.0222025416195907E-2</v>
      </c>
    </row>
    <row r="42" spans="1:10">
      <c r="A42" s="30" t="s">
        <v>75</v>
      </c>
      <c r="B42" s="21">
        <v>3.5454593422594688E-2</v>
      </c>
      <c r="C42" s="21">
        <v>1.1699756227920376E-2</v>
      </c>
      <c r="D42" s="21">
        <v>1.3652605793649009E-2</v>
      </c>
      <c r="E42" s="21">
        <v>7.4341845330814393E-2</v>
      </c>
      <c r="F42" s="21">
        <v>8.6405875299760196E-2</v>
      </c>
      <c r="G42" s="21">
        <v>2.1597239275697611E-2</v>
      </c>
      <c r="H42" s="21">
        <v>1.6579894365976046E-2</v>
      </c>
      <c r="I42" s="21">
        <v>3.8268424853437049E-3</v>
      </c>
      <c r="J42" s="21">
        <v>4.3452708488670812E-2</v>
      </c>
    </row>
    <row r="43" spans="1:10">
      <c r="A43" s="30" t="s">
        <v>76</v>
      </c>
      <c r="B43" s="21">
        <v>4.5239811421315744E-2</v>
      </c>
      <c r="C43" s="21">
        <v>1.4313462215327658E-2</v>
      </c>
      <c r="D43" s="21">
        <v>1.524260062476122E-2</v>
      </c>
      <c r="E43" s="21">
        <v>0.12841111903323812</v>
      </c>
      <c r="F43" s="21">
        <v>8.913254012174876E-2</v>
      </c>
      <c r="G43" s="21">
        <v>2.7167801889596877E-2</v>
      </c>
      <c r="H43" s="21">
        <v>7.1532195768358783E-3</v>
      </c>
      <c r="I43" s="21">
        <v>4.2703695490239561E-3</v>
      </c>
      <c r="J43" s="21">
        <v>5.7749725683512033E-2</v>
      </c>
    </row>
    <row r="44" spans="1:10">
      <c r="A44" s="30" t="s">
        <v>77</v>
      </c>
      <c r="B44" s="21">
        <v>7.3636984580560561E-2</v>
      </c>
      <c r="C44" s="21">
        <v>1.6464392329652851E-2</v>
      </c>
      <c r="D44" s="21">
        <v>2.8209766950580938E-2</v>
      </c>
      <c r="E44" s="21">
        <v>0.33843023810280698</v>
      </c>
      <c r="F44" s="21">
        <v>0.12295932484781405</v>
      </c>
      <c r="G44" s="21">
        <v>3.4543519751155688E-2</v>
      </c>
      <c r="H44" s="21">
        <v>7.1312386562749248E-3</v>
      </c>
      <c r="I44" s="21">
        <v>2.8488084474846899E-3</v>
      </c>
      <c r="J44" s="21">
        <v>6.174644365360258E-2</v>
      </c>
    </row>
    <row r="45" spans="1:10">
      <c r="A45" s="30" t="s">
        <v>78</v>
      </c>
      <c r="B45" s="21">
        <v>8.1525088235906332E-2</v>
      </c>
      <c r="C45" s="21">
        <v>2.0362138415611842E-2</v>
      </c>
      <c r="D45" s="21">
        <v>2.1973391464593119E-2</v>
      </c>
      <c r="E45" s="21">
        <v>0.41729072339111439</v>
      </c>
      <c r="F45" s="21">
        <v>9.6828306585500831E-2</v>
      </c>
      <c r="G45" s="21">
        <v>4.7985248564276883E-2</v>
      </c>
      <c r="H45" s="21">
        <v>7.9037110074169914E-3</v>
      </c>
      <c r="I45" s="21">
        <v>3.5766477314727943E-3</v>
      </c>
      <c r="J45" s="21">
        <v>6.2529507337355558E-2</v>
      </c>
    </row>
    <row r="46" spans="1:10">
      <c r="A46" s="30" t="s">
        <v>79</v>
      </c>
      <c r="B46" s="21">
        <v>0.24933523544984942</v>
      </c>
      <c r="C46" s="21">
        <v>2.2832449062064112E-2</v>
      </c>
      <c r="D46" s="21">
        <v>2.4198260556891477E-2</v>
      </c>
      <c r="E46" s="21">
        <v>1.6912747106026822</v>
      </c>
      <c r="F46" s="21">
        <v>0.3106956742298469</v>
      </c>
      <c r="G46" s="21">
        <v>0.18519858861847463</v>
      </c>
      <c r="H46" s="21">
        <v>1.0261949770456387E-2</v>
      </c>
      <c r="I46" s="21">
        <v>4.6570341686426363E-3</v>
      </c>
      <c r="J46" s="21">
        <v>5.5141684059037466E-2</v>
      </c>
    </row>
    <row r="47" spans="1:10">
      <c r="A47" s="30" t="s">
        <v>80</v>
      </c>
      <c r="B47" s="21">
        <v>0.28397899281090966</v>
      </c>
      <c r="C47" s="21">
        <v>2.1594034753816271E-2</v>
      </c>
      <c r="D47" s="21">
        <v>2.3855540822976831E-2</v>
      </c>
      <c r="E47" s="21">
        <v>1.8036094623499652</v>
      </c>
      <c r="F47" s="21">
        <v>0.61189125622578855</v>
      </c>
      <c r="G47" s="21">
        <v>0.16343763597902747</v>
      </c>
      <c r="H47" s="21">
        <v>1.4193394419358282E-2</v>
      </c>
      <c r="I47" s="21">
        <v>7.1305504853209599E-3</v>
      </c>
      <c r="J47" s="21">
        <v>5.220478824720718E-2</v>
      </c>
    </row>
    <row r="48" spans="1:10">
      <c r="A48" s="30" t="s">
        <v>81</v>
      </c>
      <c r="B48" s="21">
        <v>7.5765973833473152E-2</v>
      </c>
      <c r="C48" s="21">
        <v>1.9267119448319017E-2</v>
      </c>
      <c r="D48" s="21">
        <v>2.4849989886958673E-2</v>
      </c>
      <c r="E48" s="21">
        <v>0.34488803309733468</v>
      </c>
      <c r="F48" s="21">
        <v>0.12204275041505257</v>
      </c>
      <c r="G48" s="21">
        <v>3.3220888101915876E-2</v>
      </c>
      <c r="H48" s="21">
        <v>9.3324708438789414E-3</v>
      </c>
      <c r="I48" s="21">
        <v>3.9519398622791602E-3</v>
      </c>
      <c r="J48" s="21">
        <v>6.6166439290586632E-2</v>
      </c>
    </row>
    <row r="49" spans="1:10">
      <c r="A49" s="30" t="s">
        <v>82</v>
      </c>
      <c r="B49" s="21">
        <v>6.6984740307362539E-2</v>
      </c>
      <c r="C49" s="21">
        <v>1.8471927103023034E-2</v>
      </c>
      <c r="D49" s="21">
        <v>2.2439715036968785E-2</v>
      </c>
      <c r="E49" s="21">
        <v>0.24545978864572501</v>
      </c>
      <c r="F49" s="21">
        <v>0.13218847998524258</v>
      </c>
      <c r="G49" s="21">
        <v>4.1656434581432318E-2</v>
      </c>
      <c r="H49" s="21">
        <v>1.1486601058852344E-2</v>
      </c>
      <c r="I49" s="21">
        <v>4.6172304577995369E-3</v>
      </c>
      <c r="J49" s="21">
        <v>6.5814793228859719E-2</v>
      </c>
    </row>
    <row r="50" spans="1:10">
      <c r="A50" s="30" t="s">
        <v>83</v>
      </c>
      <c r="B50" s="21">
        <v>3.825451926135013E-2</v>
      </c>
      <c r="C50" s="21">
        <v>1.6881542412431071E-2</v>
      </c>
      <c r="D50" s="21">
        <v>1.7349484234892239E-2</v>
      </c>
      <c r="E50" s="21">
        <v>7.9487191131658183E-2</v>
      </c>
      <c r="F50" s="21">
        <v>9.6251844678103674E-2</v>
      </c>
      <c r="G50" s="21">
        <v>2.7706332691404618E-2</v>
      </c>
      <c r="H50" s="21">
        <v>9.4235346576314622E-3</v>
      </c>
      <c r="I50" s="21">
        <v>4.5831129913625947E-3</v>
      </c>
      <c r="J50" s="21">
        <v>4.7063592585477668E-2</v>
      </c>
    </row>
    <row r="51" spans="1:10" ht="15.75" thickBot="1">
      <c r="A51" s="99" t="s">
        <v>84</v>
      </c>
      <c r="B51" s="100">
        <v>3.3413222872450889E-2</v>
      </c>
      <c r="C51" s="100">
        <v>1.6229745408090104E-2</v>
      </c>
      <c r="D51" s="100">
        <v>1.4967301166370767E-2</v>
      </c>
      <c r="E51" s="100">
        <v>5.7093810598594905E-2</v>
      </c>
      <c r="F51" s="100">
        <v>8.9317007932115847E-2</v>
      </c>
      <c r="G51" s="100">
        <v>2.894279941235519E-2</v>
      </c>
      <c r="H51" s="100">
        <v>1.5138574003479266E-2</v>
      </c>
      <c r="I51" s="100">
        <v>3.3264529776018833E-3</v>
      </c>
      <c r="J51" s="100">
        <v>3.8550827507838774E-2</v>
      </c>
    </row>
    <row r="52" spans="1:10">
      <c r="A52" s="97" t="s">
        <v>85</v>
      </c>
      <c r="B52" s="98">
        <v>3.1422714013141485E-2</v>
      </c>
      <c r="C52" s="98">
        <v>1.2331019364267446E-2</v>
      </c>
      <c r="D52" s="98">
        <v>2.1920850454594135E-2</v>
      </c>
      <c r="E52" s="98">
        <v>4.3646195442255696E-2</v>
      </c>
      <c r="F52" s="98">
        <v>8.1643352614476986E-2</v>
      </c>
      <c r="G52" s="98">
        <v>5.5982721382289415E-2</v>
      </c>
      <c r="H52" s="98">
        <v>2.6185170812313009E-2</v>
      </c>
      <c r="I52" s="98">
        <v>2.1512822550433094E-3</v>
      </c>
      <c r="J52" s="98">
        <v>2.227489532839199E-2</v>
      </c>
    </row>
    <row r="53" spans="1:10">
      <c r="A53" s="31" t="s">
        <v>86</v>
      </c>
      <c r="B53" s="22">
        <v>2.9296259566628582E-2</v>
      </c>
      <c r="C53" s="22">
        <v>1.5129965029490057E-2</v>
      </c>
      <c r="D53" s="22">
        <v>1.9886027360197508E-2</v>
      </c>
      <c r="E53" s="22">
        <v>3.3003885215731714E-2</v>
      </c>
      <c r="F53" s="22">
        <v>7.5127324683704741E-2</v>
      </c>
      <c r="G53" s="22">
        <v>2.2691144708423327E-2</v>
      </c>
      <c r="H53" s="22">
        <v>3.1214401061552519E-2</v>
      </c>
      <c r="I53" s="22">
        <v>3.683858004018754E-3</v>
      </c>
      <c r="J53" s="22">
        <v>3.0103003986102071E-2</v>
      </c>
    </row>
    <row r="54" spans="1:10">
      <c r="A54" s="31" t="s">
        <v>87</v>
      </c>
      <c r="B54" s="22">
        <v>3.8044686473623267E-2</v>
      </c>
      <c r="C54" s="22">
        <v>1.929902395740905E-2</v>
      </c>
      <c r="D54" s="22">
        <v>1.7124079115725631E-2</v>
      </c>
      <c r="E54" s="22">
        <v>6.9075046009133667E-2</v>
      </c>
      <c r="F54" s="22">
        <v>0.10149678519576891</v>
      </c>
      <c r="G54" s="22">
        <v>3.2095032397408206E-2</v>
      </c>
      <c r="H54" s="22">
        <v>1.1548139153512011E-2</v>
      </c>
      <c r="I54" s="22">
        <v>5.6251206193876505E-3</v>
      </c>
      <c r="J54" s="22">
        <v>4.5003124767261503E-2</v>
      </c>
    </row>
    <row r="55" spans="1:10">
      <c r="A55" s="31" t="s">
        <v>88</v>
      </c>
      <c r="B55" s="22">
        <v>4.5444747947488172E-2</v>
      </c>
      <c r="C55" s="22">
        <v>1.8163787254032046E-2</v>
      </c>
      <c r="D55" s="22">
        <v>1.5816381171404253E-2</v>
      </c>
      <c r="E55" s="22">
        <v>0.12469043237225365</v>
      </c>
      <c r="F55" s="22">
        <v>0.10675108888530409</v>
      </c>
      <c r="G55" s="22">
        <v>3.2302375809935203E-2</v>
      </c>
      <c r="H55" s="22">
        <v>7.6486862035727255E-3</v>
      </c>
      <c r="I55" s="22">
        <v>5.5683585546107825E-3</v>
      </c>
      <c r="J55" s="22">
        <v>5.1115040006735252E-2</v>
      </c>
    </row>
    <row r="56" spans="1:10">
      <c r="A56" s="31" t="s">
        <v>89</v>
      </c>
      <c r="B56" s="22">
        <v>8.2688631007958743E-2</v>
      </c>
      <c r="C56" s="22">
        <v>2.0584320684795657E-2</v>
      </c>
      <c r="D56" s="22">
        <v>2.1802481244116767E-2</v>
      </c>
      <c r="E56" s="22">
        <v>0.36924545020789312</v>
      </c>
      <c r="F56" s="22">
        <v>0.13234277418016732</v>
      </c>
      <c r="G56" s="22">
        <v>5.692008639308855E-2</v>
      </c>
      <c r="H56" s="22">
        <v>8.6219846525543604E-3</v>
      </c>
      <c r="I56" s="22">
        <v>3.723591449362562E-3</v>
      </c>
      <c r="J56" s="22">
        <v>7.0035262917593571E-2</v>
      </c>
    </row>
    <row r="57" spans="1:10">
      <c r="A57" s="31" t="s">
        <v>90</v>
      </c>
      <c r="B57" s="22">
        <v>8.259245727276418E-2</v>
      </c>
      <c r="C57" s="22">
        <v>2.1262852967273867E-2</v>
      </c>
      <c r="D57" s="22">
        <v>2.5595932608462834E-2</v>
      </c>
      <c r="E57" s="22">
        <v>0.3790198350487356</v>
      </c>
      <c r="F57" s="22">
        <v>9.8028483856843276E-2</v>
      </c>
      <c r="G57" s="22">
        <v>4.8799136069114471E-2</v>
      </c>
      <c r="H57" s="22">
        <v>1.3040947385551369E-2</v>
      </c>
      <c r="I57" s="22">
        <v>4.7396324088685047E-3</v>
      </c>
      <c r="J57" s="22">
        <v>7.5083462047839694E-2</v>
      </c>
    </row>
    <row r="58" spans="1:10">
      <c r="A58" s="31" t="s">
        <v>91</v>
      </c>
      <c r="B58" s="22">
        <v>0.23145055123498676</v>
      </c>
      <c r="C58" s="22">
        <v>2.6390991179080329E-2</v>
      </c>
      <c r="D58" s="22">
        <v>2.3431467045448139E-2</v>
      </c>
      <c r="E58" s="22">
        <v>1.5209688046713472</v>
      </c>
      <c r="F58" s="22">
        <v>0.39265549743046113</v>
      </c>
      <c r="G58" s="22">
        <v>0.1112742980561555</v>
      </c>
      <c r="H58" s="22">
        <v>1.6524166593643204E-2</v>
      </c>
      <c r="I58" s="22">
        <v>5.5683585546107825E-3</v>
      </c>
      <c r="J58" s="22">
        <v>5.799762323402078E-2</v>
      </c>
    </row>
    <row r="59" spans="1:10">
      <c r="A59" s="31" t="s">
        <v>92</v>
      </c>
      <c r="B59" s="22">
        <v>0.30458076950586999</v>
      </c>
      <c r="C59" s="22">
        <v>2.9777128242601387E-2</v>
      </c>
      <c r="D59" s="22">
        <v>3.2839000963863572E-2</v>
      </c>
      <c r="E59" s="22">
        <v>1.6770226978392748</v>
      </c>
      <c r="F59" s="22">
        <v>0.92711958149932017</v>
      </c>
      <c r="G59" s="22">
        <v>0.20512742980561555</v>
      </c>
      <c r="H59" s="22">
        <v>1.5006321745552871E-2</v>
      </c>
      <c r="I59" s="22">
        <v>7.5550308218011739E-3</v>
      </c>
      <c r="J59" s="22">
        <v>5.869219585328813E-2</v>
      </c>
    </row>
    <row r="60" spans="1:10">
      <c r="A60" s="31" t="s">
        <v>93</v>
      </c>
      <c r="B60" s="22">
        <v>7.5660215777132112E-2</v>
      </c>
      <c r="C60" s="22">
        <v>1.9873166657967536E-2</v>
      </c>
      <c r="D60" s="22">
        <v>2.4908263861880043E-2</v>
      </c>
      <c r="E60" s="22">
        <v>0.35893031604298731</v>
      </c>
      <c r="F60" s="22">
        <v>0.10153135298320005</v>
      </c>
      <c r="G60" s="22">
        <v>3.1546436285097193E-2</v>
      </c>
      <c r="H60" s="22">
        <v>7.8927932100697276E-3</v>
      </c>
      <c r="I60" s="22">
        <v>5.6421492388207114E-3</v>
      </c>
      <c r="J60" s="22">
        <v>6.7448020387082572E-2</v>
      </c>
    </row>
    <row r="61" spans="1:10">
      <c r="A61" s="31" t="s">
        <v>94</v>
      </c>
      <c r="B61" s="22">
        <v>6.9499780588563931E-2</v>
      </c>
      <c r="C61" s="22">
        <v>5.3193016336969573E-2</v>
      </c>
      <c r="D61" s="22">
        <v>2.3065086155875339E-2</v>
      </c>
      <c r="E61" s="22">
        <v>0.26541249176379705</v>
      </c>
      <c r="F61" s="22">
        <v>0.11102021063305141</v>
      </c>
      <c r="G61" s="22">
        <v>2.9844492440604751E-2</v>
      </c>
      <c r="H61" s="22">
        <v>1.1729654619881577E-2</v>
      </c>
      <c r="I61" s="22">
        <v>6.7603619149250171E-3</v>
      </c>
      <c r="J61" s="22">
        <v>6.8058402385832661E-2</v>
      </c>
    </row>
    <row r="62" spans="1:10">
      <c r="A62" s="31" t="s">
        <v>95</v>
      </c>
      <c r="B62" s="22">
        <v>3.9294461746051078E-2</v>
      </c>
      <c r="C62" s="22">
        <v>1.1639438384049272E-2</v>
      </c>
      <c r="D62" s="22">
        <v>2.8380427369216112E-2</v>
      </c>
      <c r="E62" s="22">
        <v>8.3102719651012194E-2</v>
      </c>
      <c r="F62" s="22">
        <v>0.10709100546171041</v>
      </c>
      <c r="G62" s="22">
        <v>2.1451403887688986E-2</v>
      </c>
      <c r="H62" s="22">
        <v>8.8347958889876451E-3</v>
      </c>
      <c r="I62" s="22">
        <v>5.1823765141280776E-3</v>
      </c>
      <c r="J62" s="22">
        <v>4.6806746906804218E-2</v>
      </c>
    </row>
    <row r="63" spans="1:10" ht="15.75" thickBot="1">
      <c r="A63" s="95" t="s">
        <v>96</v>
      </c>
      <c r="B63" s="96">
        <v>3.1262263359450058E-2</v>
      </c>
      <c r="C63" s="96">
        <v>1.1124014823320632E-2</v>
      </c>
      <c r="D63" s="96">
        <v>2.2670522120950786E-2</v>
      </c>
      <c r="E63" s="96">
        <v>5.3738668120782498E-2</v>
      </c>
      <c r="F63" s="96">
        <v>7.5847486921853752E-2</v>
      </c>
      <c r="G63" s="96">
        <v>1.976241900647948E-2</v>
      </c>
      <c r="H63" s="96">
        <v>1.206138978255699E-2</v>
      </c>
      <c r="I63" s="96">
        <v>4.3706789878188608E-3</v>
      </c>
      <c r="J63" s="96">
        <v>4.0103878273315137E-2</v>
      </c>
    </row>
    <row r="64" spans="1:10">
      <c r="A64" s="93" t="s">
        <v>97</v>
      </c>
      <c r="B64" s="94">
        <v>3.1609470095274511E-2</v>
      </c>
      <c r="C64" s="94">
        <v>1.020161263953648E-2</v>
      </c>
      <c r="D64" s="94">
        <v>2.7391916416492818E-2</v>
      </c>
      <c r="E64" s="94">
        <v>4.0852365304617735E-2</v>
      </c>
      <c r="F64" s="94">
        <v>6.5490458191204942E-2</v>
      </c>
      <c r="G64" s="94">
        <v>3.2083754024552477E-2</v>
      </c>
      <c r="H64" s="94">
        <v>3.7674173194421463E-2</v>
      </c>
      <c r="I64" s="94">
        <v>3.2400655957237944E-3</v>
      </c>
      <c r="J64" s="94">
        <v>3.008956166161765E-2</v>
      </c>
    </row>
    <row r="65" spans="1:10">
      <c r="A65" s="32" t="s">
        <v>98</v>
      </c>
      <c r="B65" s="23">
        <v>3.0076600050789899E-2</v>
      </c>
      <c r="C65" s="23">
        <v>9.7373084745319364E-3</v>
      </c>
      <c r="D65" s="23">
        <v>1.8249970318356824E-2</v>
      </c>
      <c r="E65" s="23">
        <v>3.3834278484238887E-2</v>
      </c>
      <c r="F65" s="23">
        <v>6.5934129252327833E-2</v>
      </c>
      <c r="G65" s="23">
        <v>1.9166186392570991E-2</v>
      </c>
      <c r="H65" s="23">
        <v>3.5238948607394967E-2</v>
      </c>
      <c r="I65" s="23">
        <v>5.2998621127951385E-3</v>
      </c>
      <c r="J65" s="23">
        <v>3.5526716303250216E-2</v>
      </c>
    </row>
    <row r="66" spans="1:10">
      <c r="A66" s="32" t="s">
        <v>99</v>
      </c>
      <c r="B66" s="23">
        <v>3.6281947667092487E-2</v>
      </c>
      <c r="C66" s="23">
        <v>1.287626620977393E-2</v>
      </c>
      <c r="D66" s="23">
        <v>2.1687387280426511E-2</v>
      </c>
      <c r="E66" s="23">
        <v>5.5821553081677425E-2</v>
      </c>
      <c r="F66" s="23">
        <v>7.3689729879229282E-2</v>
      </c>
      <c r="G66" s="23">
        <v>2.4331480125319039E-2</v>
      </c>
      <c r="H66" s="23">
        <v>1.6956031707872955E-2</v>
      </c>
      <c r="I66" s="23">
        <v>3.2457399662942387E-3</v>
      </c>
      <c r="J66" s="23">
        <v>5.2620898579994302E-2</v>
      </c>
    </row>
    <row r="67" spans="1:10">
      <c r="A67" s="32" t="s">
        <v>100</v>
      </c>
      <c r="B67" s="23">
        <v>5.0078743654883601E-2</v>
      </c>
      <c r="C67" s="23">
        <v>1.4746561860355618E-2</v>
      </c>
      <c r="D67" s="23">
        <v>2.5475330314286199E-2</v>
      </c>
      <c r="E67" s="23">
        <v>0.14346571514395726</v>
      </c>
      <c r="F67" s="23">
        <v>0.10957522817368857</v>
      </c>
      <c r="G67" s="23">
        <v>2.4665144233894206E-2</v>
      </c>
      <c r="H67" s="23">
        <v>9.9625662271814776E-3</v>
      </c>
      <c r="I67" s="23">
        <v>4.8856330611526918E-3</v>
      </c>
      <c r="J67" s="23">
        <v>5.9079130248521128E-2</v>
      </c>
    </row>
    <row r="68" spans="1:10">
      <c r="A68" s="32" t="s">
        <v>101</v>
      </c>
      <c r="B68" s="23">
        <v>8.2530205988766356E-2</v>
      </c>
      <c r="C68" s="23">
        <v>2.2175428500428338E-2</v>
      </c>
      <c r="D68" s="23">
        <v>2.5995465775652007E-2</v>
      </c>
      <c r="E68" s="23">
        <v>0.38188951292110795</v>
      </c>
      <c r="F68" s="23">
        <v>0.12133539227436158</v>
      </c>
      <c r="G68" s="23">
        <v>3.8003041976678177E-2</v>
      </c>
      <c r="H68" s="23">
        <v>7.5148533089394601E-3</v>
      </c>
      <c r="I68" s="23">
        <v>7.195101883323592E-3</v>
      </c>
      <c r="J68" s="23">
        <v>7.3348440119630293E-2</v>
      </c>
    </row>
    <row r="69" spans="1:10">
      <c r="A69" s="32" t="s">
        <v>102</v>
      </c>
      <c r="B69" s="23">
        <v>8.4385099441021433E-2</v>
      </c>
      <c r="C69" s="23">
        <v>2.9918190914025256E-2</v>
      </c>
      <c r="D69" s="23">
        <v>2.3824465589081679E-2</v>
      </c>
      <c r="E69" s="23">
        <v>0.40396781328794179</v>
      </c>
      <c r="F69" s="23">
        <v>9.5268276942933536E-2</v>
      </c>
      <c r="G69" s="23">
        <v>5.2688596054096919E-2</v>
      </c>
      <c r="H69" s="23">
        <v>1.5326304484247532E-2</v>
      </c>
      <c r="I69" s="23">
        <v>8.0859780628833745E-3</v>
      </c>
      <c r="J69" s="23">
        <v>6.7980538336288657E-2</v>
      </c>
    </row>
    <row r="70" spans="1:10">
      <c r="A70" s="32" t="s">
        <v>103</v>
      </c>
      <c r="B70" s="23">
        <v>0.2511893623164056</v>
      </c>
      <c r="C70" s="23">
        <v>3.8380297808615134E-2</v>
      </c>
      <c r="D70" s="23">
        <v>2.8550913911927496E-2</v>
      </c>
      <c r="E70" s="23">
        <v>1.6728806925240536</v>
      </c>
      <c r="F70" s="23">
        <v>0.40564211302664333</v>
      </c>
      <c r="G70" s="23">
        <v>0.10779517357033597</v>
      </c>
      <c r="H70" s="23">
        <v>1.3805850158757911E-2</v>
      </c>
      <c r="I70" s="23">
        <v>9.8166610868689382E-3</v>
      </c>
      <c r="J70" s="23">
        <v>6.5023602340424508E-2</v>
      </c>
    </row>
    <row r="71" spans="1:10">
      <c r="A71" s="32" t="s">
        <v>104</v>
      </c>
      <c r="B71" s="23">
        <v>0.34887832536240909</v>
      </c>
      <c r="C71" s="23">
        <v>3.9786289294192277E-2</v>
      </c>
      <c r="D71" s="23">
        <v>3.385403415933106E-2</v>
      </c>
      <c r="E71" s="23">
        <v>1.8843881702910095</v>
      </c>
      <c r="F71" s="23">
        <v>1.0279685627362405</v>
      </c>
      <c r="G71" s="23">
        <v>0.26816194409176197</v>
      </c>
      <c r="H71" s="23">
        <v>1.7817726561743869E-2</v>
      </c>
      <c r="I71" s="23">
        <v>1.3181562835142512E-2</v>
      </c>
      <c r="J71" s="23">
        <v>7.7624401486198549E-2</v>
      </c>
    </row>
    <row r="72" spans="1:10">
      <c r="A72" s="32" t="s">
        <v>105</v>
      </c>
      <c r="B72" s="23">
        <v>8.8960535476164962E-2</v>
      </c>
      <c r="C72" s="23">
        <v>3.1448432809955726E-2</v>
      </c>
      <c r="D72" s="23">
        <v>2.6368606432718784E-2</v>
      </c>
      <c r="E72" s="23">
        <v>0.41449494351851007</v>
      </c>
      <c r="F72" s="23">
        <v>0.1094081312805384</v>
      </c>
      <c r="G72" s="23">
        <v>3.5502727812420108E-2</v>
      </c>
      <c r="H72" s="23">
        <v>9.0790167936834025E-3</v>
      </c>
      <c r="I72" s="23">
        <v>1.0849396530689833E-2</v>
      </c>
      <c r="J72" s="23">
        <v>8.3290251613350019E-2</v>
      </c>
    </row>
    <row r="73" spans="1:10">
      <c r="A73" s="32" t="s">
        <v>106</v>
      </c>
      <c r="B73" s="23">
        <v>6.8799552739902611E-2</v>
      </c>
      <c r="C73" s="23">
        <v>1.8879522878424242E-2</v>
      </c>
      <c r="D73" s="23">
        <v>2.822300242541427E-2</v>
      </c>
      <c r="E73" s="23">
        <v>0.22990833705021893</v>
      </c>
      <c r="F73" s="23">
        <v>0.11939361113671983</v>
      </c>
      <c r="G73" s="23">
        <v>3.1542091510631753E-2</v>
      </c>
      <c r="H73" s="23">
        <v>7.3587491687454537E-3</v>
      </c>
      <c r="I73" s="23">
        <v>1.0611072966731165E-2</v>
      </c>
      <c r="J73" s="23">
        <v>8.3557599856984799E-2</v>
      </c>
    </row>
    <row r="74" spans="1:10">
      <c r="A74" s="32" t="s">
        <v>107</v>
      </c>
      <c r="B74" s="23">
        <v>4.5737945365132059E-2</v>
      </c>
      <c r="C74" s="23">
        <v>1.7872440605034103E-2</v>
      </c>
      <c r="D74" s="23">
        <v>1.9991293384668443E-2</v>
      </c>
      <c r="E74" s="23">
        <v>0.11121528504719685</v>
      </c>
      <c r="F74" s="23">
        <v>0.10898750806674656</v>
      </c>
      <c r="G74" s="23">
        <v>2.6580462883117897E-2</v>
      </c>
      <c r="H74" s="23">
        <v>7.9644332326981974E-3</v>
      </c>
      <c r="I74" s="23">
        <v>4.8005175025960245E-3</v>
      </c>
      <c r="J74" s="23">
        <v>5.731076656472002E-2</v>
      </c>
    </row>
    <row r="75" spans="1:10" ht="15.75" thickBot="1">
      <c r="A75" s="91" t="s">
        <v>108</v>
      </c>
      <c r="B75" s="92">
        <v>3.7379337780829032E-2</v>
      </c>
      <c r="C75" s="92">
        <v>1.317708299273462E-2</v>
      </c>
      <c r="D75" s="92">
        <v>2.20492206448549E-2</v>
      </c>
      <c r="E75" s="92">
        <v>9.7597829945657619E-2</v>
      </c>
      <c r="F75" s="92">
        <v>7.5867751452014381E-2</v>
      </c>
      <c r="G75" s="92">
        <v>2.3126822694359343E-2</v>
      </c>
      <c r="H75" s="92">
        <v>1.0418390316547975E-2</v>
      </c>
      <c r="I75" s="92">
        <v>5.2033978130975825E-3</v>
      </c>
      <c r="J75" s="92">
        <v>4.3977175546332577E-2</v>
      </c>
    </row>
    <row r="76" spans="1:10">
      <c r="A76" s="89" t="s">
        <v>109</v>
      </c>
      <c r="B76" s="90">
        <v>3.7935537507317832E-2</v>
      </c>
      <c r="C76" s="90">
        <v>1.3882061466464793E-2</v>
      </c>
      <c r="D76" s="90">
        <v>2.8633511477232757E-2</v>
      </c>
      <c r="E76" s="90">
        <v>6.3338490943842723E-2</v>
      </c>
      <c r="F76" s="90">
        <v>6.4934166930767243E-2</v>
      </c>
      <c r="G76" s="90">
        <v>5.6781621189196711E-2</v>
      </c>
      <c r="H76" s="90">
        <v>3.0792392137794319E-2</v>
      </c>
      <c r="I76" s="90">
        <v>3.5534061043656943E-3</v>
      </c>
      <c r="J76" s="90">
        <v>3.6424185659277762E-2</v>
      </c>
    </row>
    <row r="77" spans="1:10">
      <c r="A77" s="33" t="s">
        <v>110</v>
      </c>
      <c r="B77" s="24">
        <v>3.4906172632326149E-2</v>
      </c>
      <c r="C77" s="24">
        <v>1.1299657208774931E-2</v>
      </c>
      <c r="D77" s="24">
        <v>2.4588396818372649E-2</v>
      </c>
      <c r="E77" s="24">
        <v>4.8971511786656957E-2</v>
      </c>
      <c r="F77" s="24">
        <v>7.3957763116194647E-2</v>
      </c>
      <c r="G77" s="24">
        <v>2.1843098380897725E-2</v>
      </c>
      <c r="H77" s="24">
        <v>2.5378242411774606E-2</v>
      </c>
      <c r="I77" s="24">
        <v>3.3263514012113367E-3</v>
      </c>
      <c r="J77" s="24">
        <v>4.6397207745943303E-2</v>
      </c>
    </row>
    <row r="78" spans="1:10">
      <c r="A78" s="33" t="s">
        <v>111</v>
      </c>
      <c r="B78" s="24">
        <v>4.5602502191732466E-2</v>
      </c>
      <c r="C78" s="24">
        <v>1.7041246370542239E-2</v>
      </c>
      <c r="D78" s="24">
        <v>2.496283940951538E-2</v>
      </c>
      <c r="E78" s="24">
        <v>8.8108673887321382E-2</v>
      </c>
      <c r="F78" s="24">
        <v>0.11633293958339336</v>
      </c>
      <c r="G78" s="24">
        <v>2.3256117284916784E-2</v>
      </c>
      <c r="H78" s="24">
        <v>1.0547773559499542E-2</v>
      </c>
      <c r="I78" s="24">
        <v>4.4105376087733936E-3</v>
      </c>
      <c r="J78" s="24">
        <v>6.1650535955874698E-2</v>
      </c>
    </row>
    <row r="79" spans="1:10">
      <c r="A79" s="33" t="s">
        <v>112</v>
      </c>
      <c r="B79" s="24">
        <v>5.6956592605880693E-2</v>
      </c>
      <c r="C79" s="24">
        <v>1.7283756415046109E-2</v>
      </c>
      <c r="D79" s="24">
        <v>2.5337282000658112E-2</v>
      </c>
      <c r="E79" s="24">
        <v>0.17036042595795031</v>
      </c>
      <c r="F79" s="24">
        <v>0.11990550001440549</v>
      </c>
      <c r="G79" s="24">
        <v>2.5686509799829567E-2</v>
      </c>
      <c r="H79" s="24">
        <v>7.6053686421923413E-3</v>
      </c>
      <c r="I79" s="24">
        <v>5.3868728323371307E-3</v>
      </c>
      <c r="J79" s="24">
        <v>6.9593410024256105E-2</v>
      </c>
    </row>
    <row r="80" spans="1:10">
      <c r="A80" s="33" t="s">
        <v>113</v>
      </c>
      <c r="B80" s="24">
        <v>8.3114642316012621E-2</v>
      </c>
      <c r="C80" s="24">
        <v>2.0370843738325109E-2</v>
      </c>
      <c r="D80" s="24">
        <v>2.6823705620042892E-2</v>
      </c>
      <c r="E80" s="24">
        <v>0.38228360790024574</v>
      </c>
      <c r="F80" s="24">
        <v>0.10104007606096402</v>
      </c>
      <c r="G80" s="24">
        <v>3.0173388288899324E-2</v>
      </c>
      <c r="H80" s="24">
        <v>1.1389351237119186E-2</v>
      </c>
      <c r="I80" s="24">
        <v>6.2326516015871122E-3</v>
      </c>
      <c r="J80" s="24">
        <v>8.211692563862405E-2</v>
      </c>
    </row>
    <row r="81" spans="1:10">
      <c r="A81" s="33" t="s">
        <v>114</v>
      </c>
      <c r="B81" s="24">
        <v>8.2876421009383222E-2</v>
      </c>
      <c r="C81" s="24">
        <v>4.2177084767092039E-2</v>
      </c>
      <c r="D81" s="24">
        <v>2.3107646571580941E-2</v>
      </c>
      <c r="E81" s="24">
        <v>0.39173113679803406</v>
      </c>
      <c r="F81" s="24">
        <v>9.9495808003687805E-2</v>
      </c>
      <c r="G81" s="24">
        <v>3.7134136797620912E-2</v>
      </c>
      <c r="H81" s="24">
        <v>9.8745114174038258E-3</v>
      </c>
      <c r="I81" s="24">
        <v>5.7671894601206792E-3</v>
      </c>
      <c r="J81" s="24">
        <v>7.2499339561468812E-2</v>
      </c>
    </row>
    <row r="82" spans="1:10">
      <c r="A82" s="33" t="s">
        <v>115</v>
      </c>
      <c r="B82" s="24">
        <v>0.25398683128048294</v>
      </c>
      <c r="C82" s="24">
        <v>5.1766063013285617E-2</v>
      </c>
      <c r="D82" s="24">
        <v>4.0241231802657408E-2</v>
      </c>
      <c r="E82" s="24">
        <v>1.6835987985801402</v>
      </c>
      <c r="F82" s="24">
        <v>0.39363277536085739</v>
      </c>
      <c r="G82" s="24">
        <v>9.704613832802908E-2</v>
      </c>
      <c r="H82" s="24">
        <v>1.3739534825731082E-2</v>
      </c>
      <c r="I82" s="24">
        <v>1.0915654854145735E-2</v>
      </c>
      <c r="J82" s="24">
        <v>7.1700409071623561E-2</v>
      </c>
    </row>
    <row r="83" spans="1:10">
      <c r="A83" s="33" t="s">
        <v>116</v>
      </c>
      <c r="B83" s="24">
        <v>0.33497628878209118</v>
      </c>
      <c r="C83" s="24">
        <v>3.0746341047774479E-2</v>
      </c>
      <c r="D83" s="24">
        <v>5.0725624354653866E-2</v>
      </c>
      <c r="E83" s="24">
        <v>1.7730499681441705</v>
      </c>
      <c r="F83" s="24">
        <v>1.1410527528882999</v>
      </c>
      <c r="G83" s="24">
        <v>0.18261421540494949</v>
      </c>
      <c r="H83" s="24">
        <v>1.1548315909558453E-2</v>
      </c>
      <c r="I83" s="24">
        <v>1.3651664027155742E-2</v>
      </c>
      <c r="J83" s="24">
        <v>7.2468919362456669E-2</v>
      </c>
    </row>
    <row r="84" spans="1:10">
      <c r="A84" s="33" t="s">
        <v>117</v>
      </c>
      <c r="B84" s="24">
        <v>9.5058017014980942E-2</v>
      </c>
      <c r="C84" s="24">
        <v>2.3687332455053712E-2</v>
      </c>
      <c r="D84" s="24">
        <v>4.8388194846308338E-2</v>
      </c>
      <c r="E84" s="24">
        <v>0.4600800946573223</v>
      </c>
      <c r="F84" s="24">
        <v>0.11009824541185283</v>
      </c>
      <c r="G84" s="24">
        <v>4.5794855741639273E-2</v>
      </c>
      <c r="H84" s="24">
        <v>1.0675568688323266E-2</v>
      </c>
      <c r="I84" s="24">
        <v>6.7321719485266985E-3</v>
      </c>
      <c r="J84" s="24">
        <v>7.9460761945932101E-2</v>
      </c>
    </row>
    <row r="85" spans="1:10">
      <c r="A85" s="33" t="s">
        <v>118</v>
      </c>
      <c r="B85" s="24">
        <v>7.5092274589116464E-2</v>
      </c>
      <c r="C85" s="24">
        <v>1.5809033171441493E-2</v>
      </c>
      <c r="D85" s="24">
        <v>4.0695101610103139E-2</v>
      </c>
      <c r="E85" s="24">
        <v>0.30711750250295805</v>
      </c>
      <c r="F85" s="24">
        <v>0.10851364199487165</v>
      </c>
      <c r="G85" s="24">
        <v>3.3703761673710024E-2</v>
      </c>
      <c r="H85" s="24">
        <v>9.1669627773310145E-3</v>
      </c>
      <c r="I85" s="24">
        <v>6.3348262180065729E-3</v>
      </c>
      <c r="J85" s="24">
        <v>7.6862236525052641E-2</v>
      </c>
    </row>
    <row r="86" spans="1:10">
      <c r="A86" s="33" t="s">
        <v>119</v>
      </c>
      <c r="B86" s="24">
        <v>4.7248833246049816E-2</v>
      </c>
      <c r="C86" s="24">
        <v>1.7867091386960826E-2</v>
      </c>
      <c r="D86" s="24">
        <v>2.3969999205727836E-2</v>
      </c>
      <c r="E86" s="24">
        <v>0.1277509784290525</v>
      </c>
      <c r="F86" s="24">
        <v>0.10265349044916304</v>
      </c>
      <c r="G86" s="24">
        <v>3.2712474565659726E-2</v>
      </c>
      <c r="H86" s="24">
        <v>9.0578693746766158E-3</v>
      </c>
      <c r="I86" s="24">
        <v>5.1200835561307605E-3</v>
      </c>
      <c r="J86" s="24">
        <v>5.4131943610557412E-2</v>
      </c>
    </row>
    <row r="87" spans="1:10" ht="15.75" thickBot="1">
      <c r="A87" s="87" t="s">
        <v>120</v>
      </c>
      <c r="B87" s="88">
        <v>3.9089512379310049E-2</v>
      </c>
      <c r="C87" s="88">
        <v>1.101126688558114E-2</v>
      </c>
      <c r="D87" s="88">
        <v>1.9890844311309303E-2</v>
      </c>
      <c r="E87" s="88">
        <v>9.4839355602075182E-2</v>
      </c>
      <c r="F87" s="88">
        <v>8.9959376530582849E-2</v>
      </c>
      <c r="G87" s="88">
        <v>2.6951705187735864E-2</v>
      </c>
      <c r="H87" s="88">
        <v>1.4144738892733133E-2</v>
      </c>
      <c r="I87" s="88">
        <v>6.6243209645283794E-3</v>
      </c>
      <c r="J87" s="88">
        <v>4.4058054548220017E-2</v>
      </c>
    </row>
    <row r="88" spans="1:10">
      <c r="A88" s="85" t="s">
        <v>121</v>
      </c>
      <c r="B88" s="86">
        <v>4.235241056598537E-2</v>
      </c>
      <c r="C88" s="86">
        <v>1.7024742362839823E-2</v>
      </c>
      <c r="D88" s="86">
        <v>2.4268859329446064E-2</v>
      </c>
      <c r="E88" s="86">
        <v>8.1347336601976669E-2</v>
      </c>
      <c r="F88" s="86">
        <v>6.7731610968541855E-2</v>
      </c>
      <c r="G88" s="86">
        <v>6.2879677871576625E-2</v>
      </c>
      <c r="H88" s="86">
        <v>3.4943854117105599E-2</v>
      </c>
      <c r="I88" s="86">
        <v>3.1090434585271756E-3</v>
      </c>
      <c r="J88" s="86">
        <v>4.022417051491655E-2</v>
      </c>
    </row>
    <row r="89" spans="1:10">
      <c r="A89" s="34" t="s">
        <v>122</v>
      </c>
      <c r="B89" s="25">
        <v>3.8481164900898715E-2</v>
      </c>
      <c r="C89" s="25">
        <v>1.4062489737206812E-2</v>
      </c>
      <c r="D89" s="25">
        <v>2.0038037536443148E-2</v>
      </c>
      <c r="E89" s="25">
        <v>6.143956879401629E-2</v>
      </c>
      <c r="F89" s="25">
        <v>7.4945935814999573E-2</v>
      </c>
      <c r="G89" s="25">
        <v>3.0806587561196103E-2</v>
      </c>
      <c r="H89" s="25">
        <v>2.9330820684572399E-2</v>
      </c>
      <c r="I89" s="25">
        <v>3.3189606263474411E-3</v>
      </c>
      <c r="J89" s="25">
        <v>4.881939199245329E-2</v>
      </c>
    </row>
    <row r="90" spans="1:10">
      <c r="A90" s="34" t="s">
        <v>123</v>
      </c>
      <c r="B90" s="25">
        <v>4.4105409287616588E-2</v>
      </c>
      <c r="C90" s="25">
        <v>1.1159350800333664E-2</v>
      </c>
      <c r="D90" s="25">
        <v>2.5339376822157433E-2</v>
      </c>
      <c r="E90" s="25">
        <v>8.5972603488070357E-2</v>
      </c>
      <c r="F90" s="25">
        <v>9.5199100371961595E-2</v>
      </c>
      <c r="G90" s="25">
        <v>2.6513579966546859E-2</v>
      </c>
      <c r="H90" s="25">
        <v>8.3806787261368337E-3</v>
      </c>
      <c r="I90" s="25">
        <v>6.7911040508339951E-3</v>
      </c>
      <c r="J90" s="25">
        <v>6.3782152406630141E-2</v>
      </c>
    </row>
    <row r="91" spans="1:10">
      <c r="A91" s="34" t="s">
        <v>124</v>
      </c>
      <c r="B91" s="25">
        <v>6.7499124223425896E-2</v>
      </c>
      <c r="C91" s="25">
        <v>1.7307174431359155E-2</v>
      </c>
      <c r="D91" s="25">
        <v>2.7730958454810495E-2</v>
      </c>
      <c r="E91" s="25">
        <v>0.23289311354210768</v>
      </c>
      <c r="F91" s="25">
        <v>0.12183039704737464</v>
      </c>
      <c r="G91" s="25">
        <v>2.7705839451123912E-2</v>
      </c>
      <c r="H91" s="25">
        <v>7.9204410818072418E-3</v>
      </c>
      <c r="I91" s="25">
        <v>6.6152275048224213E-3</v>
      </c>
      <c r="J91" s="25">
        <v>8.0048377998527626E-2</v>
      </c>
    </row>
    <row r="92" spans="1:10">
      <c r="A92" s="34" t="s">
        <v>125</v>
      </c>
      <c r="B92" s="25">
        <v>9.6359034183475079E-2</v>
      </c>
      <c r="C92" s="25">
        <v>2.1589632772629049E-2</v>
      </c>
      <c r="D92" s="25">
        <v>2.75772139212828E-2</v>
      </c>
      <c r="E92" s="25">
        <v>0.43237140528901091</v>
      </c>
      <c r="F92" s="25">
        <v>0.13768345780110147</v>
      </c>
      <c r="G92" s="25">
        <v>3.8741882372465355E-2</v>
      </c>
      <c r="H92" s="25">
        <v>9.5623699750911929E-3</v>
      </c>
      <c r="I92" s="25">
        <v>6.5868603199818448E-3</v>
      </c>
      <c r="J92" s="25">
        <v>9.5427036226133674E-2</v>
      </c>
    </row>
    <row r="93" spans="1:10">
      <c r="A93" s="34" t="s">
        <v>126</v>
      </c>
      <c r="B93" s="25">
        <v>9.4933698774298289E-2</v>
      </c>
      <c r="C93" s="25">
        <v>4.7783565080887228E-2</v>
      </c>
      <c r="D93" s="25">
        <v>2.7212782434402331E-2</v>
      </c>
      <c r="E93" s="25">
        <v>0.44167201576961074</v>
      </c>
      <c r="F93" s="25">
        <v>0.10983535653527868</v>
      </c>
      <c r="G93" s="25">
        <v>4.3130969486018245E-2</v>
      </c>
      <c r="H93" s="25">
        <v>1.1947520469691175E-2</v>
      </c>
      <c r="I93" s="25">
        <v>9.0548054011119934E-3</v>
      </c>
      <c r="J93" s="25">
        <v>8.5383343053550428E-2</v>
      </c>
    </row>
    <row r="94" spans="1:10">
      <c r="A94" s="34" t="s">
        <v>127</v>
      </c>
      <c r="B94" s="25">
        <v>0.28141170847024116</v>
      </c>
      <c r="C94" s="25">
        <v>6.078857660805654E-2</v>
      </c>
      <c r="D94" s="25">
        <v>3.1546100583090382E-2</v>
      </c>
      <c r="E94" s="25">
        <v>1.8045415022102038</v>
      </c>
      <c r="F94" s="25">
        <v>0.42818257835702545</v>
      </c>
      <c r="G94" s="25">
        <v>0.13081663223817239</v>
      </c>
      <c r="H94" s="25">
        <v>1.6254474100748508E-2</v>
      </c>
      <c r="I94" s="25">
        <v>1.3950981504595485E-2</v>
      </c>
      <c r="J94" s="25">
        <v>9.7104968783761819E-2</v>
      </c>
    </row>
    <row r="95" spans="1:10">
      <c r="A95" s="34" t="s">
        <v>128</v>
      </c>
      <c r="B95" s="25">
        <v>0.36950977231736504</v>
      </c>
      <c r="C95" s="25">
        <v>4.2995356291338528E-2</v>
      </c>
      <c r="D95" s="25">
        <v>4.4916180758017496E-2</v>
      </c>
      <c r="E95" s="25">
        <v>1.9617095277766396</v>
      </c>
      <c r="F95" s="25">
        <v>1.1656987976125255</v>
      </c>
      <c r="G95" s="25">
        <v>0.1752796132362639</v>
      </c>
      <c r="H95" s="25">
        <v>1.6214047821179016E-2</v>
      </c>
      <c r="I95" s="25">
        <v>1.4523998638375127E-2</v>
      </c>
      <c r="J95" s="25">
        <v>0.11385083131758339</v>
      </c>
    </row>
    <row r="96" spans="1:10">
      <c r="A96" s="34" t="s">
        <v>129</v>
      </c>
      <c r="B96" s="25">
        <v>0.1169560463759233</v>
      </c>
      <c r="C96" s="25">
        <v>2.4276021517382708E-2</v>
      </c>
      <c r="D96" s="25">
        <v>3.3362563775510203E-2</v>
      </c>
      <c r="E96" s="25">
        <v>0.54971934281148849</v>
      </c>
      <c r="F96" s="25">
        <v>0.11343386868890747</v>
      </c>
      <c r="G96" s="25">
        <v>5.0721251479406232E-2</v>
      </c>
      <c r="H96" s="25">
        <v>1.14064302662226E-2</v>
      </c>
      <c r="I96" s="25">
        <v>1.0535572449790084E-2</v>
      </c>
      <c r="J96" s="25">
        <v>0.12047013981177836</v>
      </c>
    </row>
    <row r="97" spans="1:10">
      <c r="A97" s="34" t="s">
        <v>130</v>
      </c>
      <c r="B97" s="25">
        <v>7.9866968695143495E-2</v>
      </c>
      <c r="C97" s="25">
        <v>2.2798179298386196E-2</v>
      </c>
      <c r="D97" s="25">
        <v>3.473487609329446E-2</v>
      </c>
      <c r="E97" s="25">
        <v>0.29517488152306032</v>
      </c>
      <c r="F97" s="25">
        <v>0.11518122314812144</v>
      </c>
      <c r="G97" s="25">
        <v>4.5541691960327896E-2</v>
      </c>
      <c r="H97" s="25">
        <v>1.1760937640908907E-2</v>
      </c>
      <c r="I97" s="25">
        <v>7.4265289912629068E-3</v>
      </c>
      <c r="J97" s="25">
        <v>8.8989384248149173E-2</v>
      </c>
    </row>
    <row r="98" spans="1:10">
      <c r="A98" s="34" t="s">
        <v>131</v>
      </c>
      <c r="B98" s="25">
        <v>5.5774559931306353E-2</v>
      </c>
      <c r="C98" s="25">
        <v>1.5540331956203324E-2</v>
      </c>
      <c r="D98" s="25">
        <v>2.6973624271137028E-2</v>
      </c>
      <c r="E98" s="25">
        <v>0.14603278658672603</v>
      </c>
      <c r="F98" s="25">
        <v>0.11265534442490124</v>
      </c>
      <c r="G98" s="25">
        <v>3.8034387733265784E-2</v>
      </c>
      <c r="H98" s="25">
        <v>9.1456683241441291E-3</v>
      </c>
      <c r="I98" s="25">
        <v>8.0279133098831272E-3</v>
      </c>
      <c r="J98" s="25">
        <v>7.0062050041589788E-2</v>
      </c>
    </row>
    <row r="99" spans="1:10" ht="15.75" thickBot="1">
      <c r="A99" s="83" t="s">
        <v>132</v>
      </c>
      <c r="B99" s="84">
        <v>4.9978774163362327E-2</v>
      </c>
      <c r="C99" s="84">
        <v>1.4620785686605495E-2</v>
      </c>
      <c r="D99" s="84">
        <v>3.4791818513119535E-2</v>
      </c>
      <c r="E99" s="84">
        <v>0.12430404756376813</v>
      </c>
      <c r="F99" s="84">
        <v>9.4005363167152037E-2</v>
      </c>
      <c r="G99" s="84">
        <v>3.6235080379252063E-2</v>
      </c>
      <c r="H99" s="84">
        <v>2.0489904314105974E-2</v>
      </c>
      <c r="I99" s="84">
        <v>7.6818336548280953E-3</v>
      </c>
      <c r="J99" s="84">
        <v>5.6630622189502801E-2</v>
      </c>
    </row>
    <row r="100" spans="1:10">
      <c r="A100" s="81" t="s">
        <v>133</v>
      </c>
      <c r="B100" s="82">
        <v>5.1669320967564894E-2</v>
      </c>
      <c r="C100" s="82">
        <v>1.6550236150030918E-2</v>
      </c>
      <c r="D100" s="82">
        <v>3.6408447079947621E-2</v>
      </c>
      <c r="E100" s="82">
        <v>9.5008652882776212E-2</v>
      </c>
      <c r="F100" s="82">
        <v>7.4125785365234495E-2</v>
      </c>
      <c r="G100" s="82">
        <v>7.0424141910064547E-2</v>
      </c>
      <c r="H100" s="82">
        <v>4.0975621862765169E-2</v>
      </c>
      <c r="I100" s="82">
        <v>4.8184975822379624E-3</v>
      </c>
      <c r="J100" s="82">
        <v>5.4881093342083111E-2</v>
      </c>
    </row>
    <row r="101" spans="1:10">
      <c r="A101" s="35" t="s">
        <v>134</v>
      </c>
      <c r="B101" s="26">
        <v>4.2992453055463016E-2</v>
      </c>
      <c r="C101" s="26">
        <v>1.2570548999486916E-2</v>
      </c>
      <c r="D101" s="26">
        <v>3.1353465578663864E-2</v>
      </c>
      <c r="E101" s="26">
        <v>6.3516713726204571E-2</v>
      </c>
      <c r="F101" s="26">
        <v>8.3512666808979563E-2</v>
      </c>
      <c r="G101" s="26">
        <v>4.0246754329388949E-2</v>
      </c>
      <c r="H101" s="26">
        <v>2.9174344942265572E-2</v>
      </c>
      <c r="I101" s="26">
        <v>3.4961066085495698E-3</v>
      </c>
      <c r="J101" s="26">
        <v>5.4356423559099851E-2</v>
      </c>
    </row>
    <row r="102" spans="1:10">
      <c r="A102" s="35" t="s">
        <v>135</v>
      </c>
      <c r="B102" s="26">
        <v>5.2301923999052542E-2</v>
      </c>
      <c r="C102" s="26">
        <v>1.6208180394942838E-2</v>
      </c>
      <c r="D102" s="26">
        <v>2.3851049594858099E-2</v>
      </c>
      <c r="E102" s="26">
        <v>0.11896802987521632</v>
      </c>
      <c r="F102" s="26">
        <v>0.10296722380240816</v>
      </c>
      <c r="G102" s="26">
        <v>3.5753930124298547E-2</v>
      </c>
      <c r="H102" s="26">
        <v>1.0619287828304451E-2</v>
      </c>
      <c r="I102" s="26">
        <v>6.9695112261345324E-3</v>
      </c>
      <c r="J102" s="26">
        <v>7.1699058289069278E-2</v>
      </c>
    </row>
    <row r="103" spans="1:10">
      <c r="A103" s="35" t="s">
        <v>136</v>
      </c>
      <c r="B103" s="26">
        <v>7.9043122921412801E-2</v>
      </c>
      <c r="C103" s="26">
        <v>1.9312994171896174E-2</v>
      </c>
      <c r="D103" s="26">
        <v>2.9597945984892238E-2</v>
      </c>
      <c r="E103" s="26">
        <v>0.27619546406776574</v>
      </c>
      <c r="F103" s="26">
        <v>0.12078325938832381</v>
      </c>
      <c r="G103" s="26">
        <v>4.5173943374619933E-2</v>
      </c>
      <c r="H103" s="26">
        <v>1.0349384807252015E-2</v>
      </c>
      <c r="I103" s="26">
        <v>5.0909214738132534E-3</v>
      </c>
      <c r="J103" s="26">
        <v>9.5042900869113114E-2</v>
      </c>
    </row>
    <row r="104" spans="1:10">
      <c r="A104" s="35" t="s">
        <v>137</v>
      </c>
      <c r="B104" s="26">
        <v>0.10169502949258882</v>
      </c>
      <c r="C104" s="26">
        <v>2.4871400192077463E-2</v>
      </c>
      <c r="D104" s="26">
        <v>3.4212618011516663E-2</v>
      </c>
      <c r="E104" s="26">
        <v>0.41987430549230348</v>
      </c>
      <c r="F104" s="26">
        <v>0.12478148240031847</v>
      </c>
      <c r="G104" s="26">
        <v>5.8095200487892629E-2</v>
      </c>
      <c r="H104" s="26">
        <v>1.4053571096178545E-2</v>
      </c>
      <c r="I104" s="26">
        <v>6.6460078548888739E-3</v>
      </c>
      <c r="J104" s="26">
        <v>0.10890305972834469</v>
      </c>
    </row>
    <row r="105" spans="1:10">
      <c r="A105" s="35" t="s">
        <v>138</v>
      </c>
      <c r="B105" s="26">
        <v>0.11707248263470978</v>
      </c>
      <c r="C105" s="26">
        <v>5.097288550341398E-2</v>
      </c>
      <c r="D105" s="26">
        <v>2.97637768259977E-2</v>
      </c>
      <c r="E105" s="26">
        <v>0.59591037435103378</v>
      </c>
      <c r="F105" s="26">
        <v>0.11422340431669618</v>
      </c>
      <c r="G105" s="26">
        <v>6.1333192932576927E-2</v>
      </c>
      <c r="H105" s="26">
        <v>1.4968759500896574E-2</v>
      </c>
      <c r="I105" s="26">
        <v>8.1783922449998863E-3</v>
      </c>
      <c r="J105" s="26">
        <v>9.4041114455682834E-2</v>
      </c>
    </row>
    <row r="106" spans="1:10">
      <c r="A106" s="35" t="s">
        <v>139</v>
      </c>
      <c r="B106" s="26">
        <v>0.33121438598991304</v>
      </c>
      <c r="C106" s="26">
        <v>5.7985028482719608E-2</v>
      </c>
      <c r="D106" s="26">
        <v>3.8890191391663859E-2</v>
      </c>
      <c r="E106" s="26">
        <v>2.010775116130795</v>
      </c>
      <c r="F106" s="26">
        <v>0.68430192641654219</v>
      </c>
      <c r="G106" s="26">
        <v>0.15340976399510353</v>
      </c>
      <c r="H106" s="26">
        <v>2.0298568583288351E-2</v>
      </c>
      <c r="I106" s="26">
        <v>9.7902336034870266E-3</v>
      </c>
      <c r="J106" s="26">
        <v>0.1093611550977772</v>
      </c>
    </row>
    <row r="107" spans="1:10">
      <c r="A107" s="35" t="s">
        <v>140</v>
      </c>
      <c r="B107" s="26">
        <v>0.42453055463013423</v>
      </c>
      <c r="C107" s="26">
        <v>3.7487995158595466E-2</v>
      </c>
      <c r="D107" s="26">
        <v>4.7010184300965818E-2</v>
      </c>
      <c r="E107" s="26">
        <v>2.2038664723563164</v>
      </c>
      <c r="F107" s="26">
        <v>1.533471415301713</v>
      </c>
      <c r="G107" s="26">
        <v>0.19219986047674831</v>
      </c>
      <c r="H107" s="26">
        <v>1.9882855884196093E-2</v>
      </c>
      <c r="I107" s="26">
        <v>8.5416241004336087E-3</v>
      </c>
      <c r="J107" s="26">
        <v>0.10532864776270343</v>
      </c>
    </row>
    <row r="108" spans="1:10">
      <c r="A108" s="35" t="s">
        <v>141</v>
      </c>
      <c r="B108" s="26">
        <v>0.12532665232638079</v>
      </c>
      <c r="C108" s="26">
        <v>2.5943613424372788E-2</v>
      </c>
      <c r="D108" s="26">
        <v>3.4721547144564463E-2</v>
      </c>
      <c r="E108" s="26">
        <v>0.61985608889698518</v>
      </c>
      <c r="F108" s="26">
        <v>0.12116981197389905</v>
      </c>
      <c r="G108" s="26">
        <v>8.35165124452108E-2</v>
      </c>
      <c r="H108" s="26">
        <v>1.2756795661696728E-2</v>
      </c>
      <c r="I108" s="26">
        <v>8.3089286930463808E-3</v>
      </c>
      <c r="J108" s="26">
        <v>0.10871126201311516</v>
      </c>
    </row>
    <row r="109" spans="1:10">
      <c r="A109" s="35" t="s">
        <v>142</v>
      </c>
      <c r="B109" s="26">
        <v>8.7888973835076448E-2</v>
      </c>
      <c r="C109" s="26">
        <v>2.2963781557932404E-2</v>
      </c>
      <c r="D109" s="26">
        <v>3.3154731611361128E-2</v>
      </c>
      <c r="E109" s="26">
        <v>0.30919027233810004</v>
      </c>
      <c r="F109" s="26">
        <v>0.12298718607026025</v>
      </c>
      <c r="G109" s="26">
        <v>5.7932862113294632E-2</v>
      </c>
      <c r="H109" s="26">
        <v>1.7500263698353901E-2</v>
      </c>
      <c r="I109" s="26">
        <v>6.6970873345592406E-3</v>
      </c>
      <c r="J109" s="26">
        <v>0.10150061898353552</v>
      </c>
    </row>
    <row r="110" spans="1:10">
      <c r="A110" s="35" t="s">
        <v>143</v>
      </c>
      <c r="B110" s="26">
        <v>6.0840139191924249E-2</v>
      </c>
      <c r="C110" s="26">
        <v>2.1187722829590454E-2</v>
      </c>
      <c r="D110" s="26">
        <v>2.9123326681038671E-2</v>
      </c>
      <c r="E110" s="26">
        <v>0.15530558338646508</v>
      </c>
      <c r="F110" s="26">
        <v>0.11900627138299284</v>
      </c>
      <c r="G110" s="26">
        <v>5.0904049245565311E-2</v>
      </c>
      <c r="H110" s="26">
        <v>1.2533427644274023E-2</v>
      </c>
      <c r="I110" s="26">
        <v>5.6868487366342028E-3</v>
      </c>
      <c r="J110" s="26">
        <v>7.4002215976908189E-2</v>
      </c>
    </row>
    <row r="111" spans="1:10" ht="15.75" thickBot="1">
      <c r="A111" s="79" t="s">
        <v>144</v>
      </c>
      <c r="B111" s="80">
        <v>5.4845334817430959E-2</v>
      </c>
      <c r="C111" s="80">
        <v>1.3958506005709699E-2</v>
      </c>
      <c r="D111" s="80">
        <v>2.8871721266947627E-2</v>
      </c>
      <c r="E111" s="80">
        <v>0.14136533381910921</v>
      </c>
      <c r="F111" s="80">
        <v>9.6886232381567794E-2</v>
      </c>
      <c r="G111" s="80">
        <v>4.4397351690732237E-2</v>
      </c>
      <c r="H111" s="80">
        <v>2.0034870229386544E-2</v>
      </c>
      <c r="I111" s="80">
        <v>6.2827759994551523E-3</v>
      </c>
      <c r="J111" s="80">
        <v>6.5357052845818414E-2</v>
      </c>
    </row>
    <row r="112" spans="1:10">
      <c r="A112" s="115" t="s">
        <v>145</v>
      </c>
      <c r="B112" s="116">
        <v>4.945972435948378E-2</v>
      </c>
      <c r="C112" s="116">
        <v>1.9611596651968422E-2</v>
      </c>
      <c r="D112" s="116">
        <v>2.8877356102276128E-2</v>
      </c>
      <c r="E112" s="116">
        <v>7.9345743224746787E-2</v>
      </c>
      <c r="F112" s="116">
        <v>9.0820719344535478E-2</v>
      </c>
      <c r="G112" s="116">
        <v>6.9380215749635196E-2</v>
      </c>
      <c r="H112" s="116">
        <v>4.6489011125151761E-2</v>
      </c>
      <c r="I112" s="116">
        <v>2.778835389519983E-3</v>
      </c>
      <c r="J112" s="116">
        <v>4.7968253817863703E-2</v>
      </c>
    </row>
    <row r="113" spans="1:10">
      <c r="A113" s="117" t="s">
        <v>146</v>
      </c>
      <c r="B113" s="118">
        <v>4.4180989329345381E-2</v>
      </c>
      <c r="C113" s="118">
        <v>1.6647743775248858E-2</v>
      </c>
      <c r="D113" s="118">
        <v>2.0517364387470944E-2</v>
      </c>
      <c r="E113" s="118">
        <v>6.5813486631991963E-2</v>
      </c>
      <c r="F113" s="118">
        <v>9.6618525204832661E-2</v>
      </c>
      <c r="G113" s="118">
        <v>3.8252136997050747E-2</v>
      </c>
      <c r="H113" s="118">
        <v>3.755048440248767E-2</v>
      </c>
      <c r="I113" s="118">
        <v>4.3415751280025915E-3</v>
      </c>
      <c r="J113" s="118">
        <v>5.2039167941788138E-2</v>
      </c>
    </row>
    <row r="114" spans="1:10">
      <c r="A114" s="117" t="s">
        <v>147</v>
      </c>
      <c r="B114" s="118">
        <v>5.4314137714298098E-2</v>
      </c>
      <c r="C114" s="118">
        <v>1.9763419850553163E-2</v>
      </c>
      <c r="D114" s="118">
        <v>2.5891233803594853E-2</v>
      </c>
      <c r="E114" s="118">
        <v>0.10862761200839492</v>
      </c>
      <c r="F114" s="118">
        <v>0.12680530481877517</v>
      </c>
      <c r="G114" s="118">
        <v>3.5382234820598053E-2</v>
      </c>
      <c r="H114" s="118">
        <v>1.7781040164523403E-2</v>
      </c>
      <c r="I114" s="118">
        <v>6.7737664300773414E-3</v>
      </c>
      <c r="J114" s="118">
        <v>7.0416708117983867E-2</v>
      </c>
    </row>
    <row r="115" spans="1:10">
      <c r="A115" s="117" t="s">
        <v>148</v>
      </c>
      <c r="B115" s="118">
        <v>8.0066273169721452E-2</v>
      </c>
      <c r="C115" s="118">
        <v>2.2199192036543185E-2</v>
      </c>
      <c r="D115" s="118">
        <v>2.4895859704034431E-2</v>
      </c>
      <c r="E115" s="118">
        <v>0.29765489551966418</v>
      </c>
      <c r="F115" s="118">
        <v>0.13638730731842799</v>
      </c>
      <c r="G115" s="118">
        <v>3.1674726786194492E-2</v>
      </c>
      <c r="H115" s="118">
        <v>1.158353774870537E-2</v>
      </c>
      <c r="I115" s="118">
        <v>6.5009973120876497E-3</v>
      </c>
      <c r="J115" s="118">
        <v>9.1063411830284879E-2</v>
      </c>
    </row>
    <row r="116" spans="1:10">
      <c r="A116" s="117" t="s">
        <v>149</v>
      </c>
      <c r="B116" s="118">
        <v>9.8906926172363227E-2</v>
      </c>
      <c r="C116" s="118">
        <v>2.8793599662028359E-2</v>
      </c>
      <c r="D116" s="118">
        <v>3.0879611516420796E-2</v>
      </c>
      <c r="E116" s="118">
        <v>0.44544666484168266</v>
      </c>
      <c r="F116" s="118">
        <v>0.12894042494098043</v>
      </c>
      <c r="G116" s="118">
        <v>5.0238717669515993E-2</v>
      </c>
      <c r="H116" s="118">
        <v>1.2881265640873163E-2</v>
      </c>
      <c r="I116" s="118">
        <v>6.0691128752706379E-3</v>
      </c>
      <c r="J116" s="118">
        <v>9.3304151606021415E-2</v>
      </c>
    </row>
    <row r="117" spans="1:10">
      <c r="A117" s="117" t="s">
        <v>150</v>
      </c>
      <c r="B117" s="118">
        <v>0.12754743516571904</v>
      </c>
      <c r="C117" s="118">
        <v>4.3817495313283869E-2</v>
      </c>
      <c r="D117" s="118">
        <v>2.8808312812133207E-2</v>
      </c>
      <c r="E117" s="118">
        <v>0.6166666666666667</v>
      </c>
      <c r="F117" s="118">
        <v>0.13010924408646948</v>
      </c>
      <c r="G117" s="118">
        <v>6.351697474397916E-2</v>
      </c>
      <c r="H117" s="118">
        <v>1.9469015585123515E-2</v>
      </c>
      <c r="I117" s="118">
        <v>6.3475646832184479E-3</v>
      </c>
      <c r="J117" s="118">
        <v>0.11640793149242112</v>
      </c>
    </row>
    <row r="118" spans="1:10">
      <c r="A118" s="117" t="s">
        <v>151</v>
      </c>
      <c r="B118" s="118">
        <v>0.32888734765238375</v>
      </c>
      <c r="C118" s="118">
        <v>5.5686108837430359E-2</v>
      </c>
      <c r="D118" s="118">
        <v>3.2881866930565468E-2</v>
      </c>
      <c r="E118" s="118">
        <v>2.0958207865681175</v>
      </c>
      <c r="F118" s="118">
        <v>0.57541197981761794</v>
      </c>
      <c r="G118" s="118">
        <v>0.13833281166652706</v>
      </c>
      <c r="H118" s="118">
        <v>2.6499665502118488E-2</v>
      </c>
      <c r="I118" s="118">
        <v>1.0103822745534827E-2</v>
      </c>
      <c r="J118" s="118">
        <v>0.10766762517903021</v>
      </c>
    </row>
    <row r="119" spans="1:10">
      <c r="A119" s="117" t="s">
        <v>152</v>
      </c>
      <c r="B119" s="118">
        <v>0.43575572364666187</v>
      </c>
      <c r="C119" s="118">
        <v>3.6470572703509098E-2</v>
      </c>
      <c r="D119" s="118">
        <v>4.2496145082967021E-2</v>
      </c>
      <c r="E119" s="118">
        <v>2.322538552787663</v>
      </c>
      <c r="F119" s="118">
        <v>1.4764210989214461</v>
      </c>
      <c r="G119" s="118">
        <v>0.1803894426394283</v>
      </c>
      <c r="H119" s="118">
        <v>2.308654822963899E-2</v>
      </c>
      <c r="I119" s="118">
        <v>1.0052678535911758E-2</v>
      </c>
      <c r="J119" s="118">
        <v>0.12233586462710395</v>
      </c>
    </row>
    <row r="120" spans="1:10">
      <c r="A120" s="117" t="s">
        <v>153</v>
      </c>
      <c r="B120" s="118">
        <v>0.13287963183712984</v>
      </c>
      <c r="C120" s="118">
        <v>2.6285216381063025E-2</v>
      </c>
      <c r="D120" s="118">
        <v>3.2225955674207725E-2</v>
      </c>
      <c r="E120" s="118">
        <v>0.66184870882379776</v>
      </c>
      <c r="F120" s="118">
        <v>0.1237501735870018</v>
      </c>
      <c r="G120" s="118">
        <v>7.1037793658001114E-2</v>
      </c>
      <c r="H120" s="118">
        <v>1.7719096112391287E-2</v>
      </c>
      <c r="I120" s="118">
        <v>7.4670546049678075E-3</v>
      </c>
      <c r="J120" s="118">
        <v>0.12113101300702857</v>
      </c>
    </row>
    <row r="121" spans="1:10">
      <c r="A121" s="117" t="s">
        <v>154</v>
      </c>
      <c r="B121" s="118">
        <v>9.6340285754880781E-2</v>
      </c>
      <c r="C121" s="118">
        <v>2.1156232672352334E-2</v>
      </c>
      <c r="D121" s="118">
        <v>3.7599825090331641E-2</v>
      </c>
      <c r="E121" s="118">
        <v>0.37154393649055573</v>
      </c>
      <c r="F121" s="118">
        <v>0.13003980928574735</v>
      </c>
      <c r="G121" s="118">
        <v>5.3664084783346631E-2</v>
      </c>
      <c r="H121" s="118">
        <v>1.4786045243935677E-2</v>
      </c>
      <c r="I121" s="118">
        <v>7.001074028402084E-3</v>
      </c>
      <c r="J121" s="118">
        <v>0.10769289074380244</v>
      </c>
    </row>
    <row r="122" spans="1:10">
      <c r="A122" s="115" t="s">
        <v>155</v>
      </c>
      <c r="B122" s="116">
        <v>6.5438012190217484E-2</v>
      </c>
      <c r="C122" s="116">
        <v>1.5631188445594486E-2</v>
      </c>
      <c r="D122" s="116">
        <v>2.7490736691905826E-2</v>
      </c>
      <c r="E122" s="116">
        <v>0.17131125102655351</v>
      </c>
      <c r="F122" s="116">
        <v>0.12810142109892145</v>
      </c>
      <c r="G122" s="116">
        <v>3.8873728712687967E-2</v>
      </c>
      <c r="H122" s="116">
        <v>1.6563839540127356E-2</v>
      </c>
      <c r="I122" s="116">
        <v>5.6770072681604561E-3</v>
      </c>
      <c r="J122" s="116">
        <v>8.5062840196881914E-2</v>
      </c>
    </row>
    <row r="123" spans="1:10" ht="15.75" thickBot="1">
      <c r="A123" s="119" t="s">
        <v>156</v>
      </c>
      <c r="B123" s="120">
        <v>5.7513166735299853E-2</v>
      </c>
      <c r="C123" s="120">
        <v>1.4680643202281308E-2</v>
      </c>
      <c r="D123" s="120">
        <v>2.9211065337966906E-2</v>
      </c>
      <c r="E123" s="120">
        <v>0.14686558992608814</v>
      </c>
      <c r="F123" s="120">
        <v>0.11089894922001574</v>
      </c>
      <c r="G123" s="120">
        <v>3.8296221515890266E-2</v>
      </c>
      <c r="H123" s="120">
        <v>1.6182883619514855E-2</v>
      </c>
      <c r="I123" s="120">
        <v>7.6602660635438392E-3</v>
      </c>
      <c r="J123" s="120">
        <v>7.1841054332017942E-2</v>
      </c>
    </row>
    <row r="124" spans="1:10">
      <c r="A124" s="72" t="s">
        <v>167</v>
      </c>
      <c r="B124" s="73">
        <v>5.306098971001659E-2</v>
      </c>
      <c r="C124" s="74">
        <v>1.176039535809993E-3</v>
      </c>
      <c r="D124" s="74">
        <v>2.4415025463938654E-3</v>
      </c>
      <c r="E124" s="74">
        <v>1.0941082981117629E-2</v>
      </c>
      <c r="F124" s="74">
        <v>7.660449882251035E-3</v>
      </c>
      <c r="G124" s="74">
        <v>6.7101441989783489E-3</v>
      </c>
      <c r="H124" s="74">
        <v>7.2031817355694677E-3</v>
      </c>
      <c r="I124" s="74">
        <v>5.4959184225892395E-4</v>
      </c>
      <c r="J124" s="74">
        <v>1.6359662182280812E-2</v>
      </c>
    </row>
    <row r="125" spans="1:10">
      <c r="A125" s="67" t="s">
        <v>168</v>
      </c>
      <c r="B125" s="69">
        <v>4.5863608416054073E-2</v>
      </c>
      <c r="C125" s="68">
        <v>1.1538045096500013E-3</v>
      </c>
      <c r="D125" s="62">
        <v>2.5749127033538152E-3</v>
      </c>
      <c r="E125" s="62">
        <v>9.1849992846122011E-3</v>
      </c>
      <c r="F125" s="62">
        <v>7.4187648152946048E-3</v>
      </c>
      <c r="G125" s="62">
        <v>4.2357724834784088E-3</v>
      </c>
      <c r="H125" s="62">
        <v>5.368308707236244E-3</v>
      </c>
      <c r="I125" s="62">
        <v>3.4899323668508627E-4</v>
      </c>
      <c r="J125" s="62">
        <v>1.5578052675743713E-2</v>
      </c>
    </row>
    <row r="126" spans="1:10">
      <c r="A126" s="67" t="s">
        <v>169</v>
      </c>
      <c r="B126" s="69">
        <v>2.0276410377376732E-2</v>
      </c>
      <c r="C126" s="68">
        <v>1.8803098209210328E-4</v>
      </c>
      <c r="D126" s="62">
        <v>7.6130796091275748E-4</v>
      </c>
      <c r="E126" s="62">
        <v>5.217980595589344E-3</v>
      </c>
      <c r="F126" s="62">
        <v>5.2900027455423607E-3</v>
      </c>
      <c r="G126" s="62">
        <v>1.1035340157230637E-3</v>
      </c>
      <c r="H126" s="62">
        <v>8.792502735874958E-4</v>
      </c>
      <c r="I126" s="62">
        <v>6.0904636873020601E-5</v>
      </c>
      <c r="J126" s="62">
        <v>6.7753991670565852E-3</v>
      </c>
    </row>
    <row r="127" spans="1:10">
      <c r="A127" s="67" t="s">
        <v>170</v>
      </c>
      <c r="B127" s="69">
        <v>2.2670059280513223E-3</v>
      </c>
      <c r="C127" s="68">
        <v>1.9334805356514475E-6</v>
      </c>
      <c r="D127" s="68">
        <v>1.4501104017385856E-5</v>
      </c>
      <c r="E127" s="68">
        <v>8.4686447461533403E-4</v>
      </c>
      <c r="F127" s="68">
        <v>9.7109059903093952E-4</v>
      </c>
      <c r="G127" s="68">
        <v>8.6039883836489423E-5</v>
      </c>
      <c r="H127" s="68">
        <v>0</v>
      </c>
      <c r="I127" s="68">
        <v>0</v>
      </c>
      <c r="J127" s="68">
        <v>3.4657638601552198E-4</v>
      </c>
    </row>
    <row r="128" spans="1:10">
      <c r="A128" s="67" t="s">
        <v>171</v>
      </c>
      <c r="B128" s="69">
        <v>2.390748682333015E-3</v>
      </c>
      <c r="C128" s="68">
        <v>0</v>
      </c>
      <c r="D128" s="68">
        <v>7.975607209562221E-5</v>
      </c>
      <c r="E128" s="68">
        <v>3.9443002927289534E-4</v>
      </c>
      <c r="F128" s="68">
        <v>1.3954895766064323E-3</v>
      </c>
      <c r="G128" s="68">
        <v>3.5286019775638918E-5</v>
      </c>
      <c r="H128" s="68">
        <v>0</v>
      </c>
      <c r="I128" s="68">
        <v>0</v>
      </c>
      <c r="J128" s="68">
        <v>4.8578698458242621E-4</v>
      </c>
    </row>
    <row r="129" spans="1:26">
      <c r="A129" s="67" t="s">
        <v>172</v>
      </c>
      <c r="B129" s="69">
        <v>6.8537051287504685E-3</v>
      </c>
      <c r="C129" s="68">
        <v>0</v>
      </c>
      <c r="D129" s="62">
        <v>8.062613833666537E-4</v>
      </c>
      <c r="E129" s="68">
        <v>1.2978488095560343E-3</v>
      </c>
      <c r="F129" s="68">
        <v>1.6540925982498134E-3</v>
      </c>
      <c r="G129" s="68">
        <v>3.6059411989899497E-4</v>
      </c>
      <c r="H129" s="68">
        <v>7.4245652569015586E-4</v>
      </c>
      <c r="I129" s="68">
        <v>8.7006624104315144E-6</v>
      </c>
      <c r="J129" s="68">
        <v>1.5521014999941996E-3</v>
      </c>
    </row>
    <row r="130" spans="1:26">
      <c r="A130" s="67" t="s">
        <v>173</v>
      </c>
      <c r="B130" s="69">
        <v>0.21083638501011209</v>
      </c>
      <c r="C130" s="68">
        <v>0</v>
      </c>
      <c r="D130" s="62">
        <v>2.7943627441502548E-3</v>
      </c>
      <c r="E130" s="68">
        <v>0.16743216383540666</v>
      </c>
      <c r="F130" s="62">
        <v>2.9134168081329924E-2</v>
      </c>
      <c r="G130" s="62">
        <v>5.4011778763423191E-3</v>
      </c>
      <c r="H130" s="62">
        <v>1.7072633129802282E-3</v>
      </c>
      <c r="I130" s="62">
        <v>2.0301545624340199E-4</v>
      </c>
      <c r="J130" s="62">
        <v>3.8640608504994182E-3</v>
      </c>
    </row>
    <row r="131" spans="1:26">
      <c r="A131" s="67" t="s">
        <v>174</v>
      </c>
      <c r="B131" s="69">
        <v>0.33097271472268086</v>
      </c>
      <c r="C131" s="68">
        <v>9.0631900108661609E-4</v>
      </c>
      <c r="D131" s="62">
        <v>2.9340567128510716E-3</v>
      </c>
      <c r="E131" s="68">
        <v>0.23352867931678531</v>
      </c>
      <c r="F131" s="68">
        <v>7.3704278019033176E-2</v>
      </c>
      <c r="G131" s="68">
        <v>1.0286599819799614E-2</v>
      </c>
      <c r="H131" s="68">
        <v>3.7978391421533558E-3</v>
      </c>
      <c r="I131" s="68">
        <v>5.3025703690240953E-4</v>
      </c>
      <c r="J131" s="68">
        <v>5.2846856740693194E-3</v>
      </c>
    </row>
    <row r="132" spans="1:26">
      <c r="A132" s="67" t="s">
        <v>175</v>
      </c>
      <c r="B132" s="69">
        <v>5.6611343343606561E-2</v>
      </c>
      <c r="C132" s="68">
        <v>6.1581355060498608E-4</v>
      </c>
      <c r="D132" s="62">
        <v>2.1659815700635341E-3</v>
      </c>
      <c r="E132" s="68">
        <v>3.2955208989911097E-2</v>
      </c>
      <c r="F132" s="68">
        <v>5.4354971558501324E-3</v>
      </c>
      <c r="G132" s="68">
        <v>4.4387879397218112E-3</v>
      </c>
      <c r="H132" s="68">
        <v>2.5299592808999192E-3</v>
      </c>
      <c r="I132" s="68">
        <v>3.8766284739811526E-4</v>
      </c>
      <c r="J132" s="68">
        <v>8.0824320091569639E-3</v>
      </c>
    </row>
    <row r="133" spans="1:26">
      <c r="A133" s="67" t="s">
        <v>176</v>
      </c>
      <c r="B133" s="69">
        <v>3.8965433234983624E-2</v>
      </c>
      <c r="C133" s="68">
        <v>5.1527256275111079E-4</v>
      </c>
      <c r="D133" s="62">
        <v>2.338061337736513E-3</v>
      </c>
      <c r="E133" s="68">
        <v>1.2065885282732858E-2</v>
      </c>
      <c r="F133" s="62">
        <v>8.3018820499534025E-3</v>
      </c>
      <c r="G133" s="68">
        <v>4.2217547495949359E-3</v>
      </c>
      <c r="H133" s="62">
        <v>2.4419859165277784E-3</v>
      </c>
      <c r="I133" s="62">
        <v>4.9400427685894488E-4</v>
      </c>
      <c r="J133" s="62">
        <v>8.5865870588280793E-3</v>
      </c>
    </row>
    <row r="134" spans="1:26">
      <c r="A134" s="67" t="s">
        <v>177</v>
      </c>
      <c r="B134" s="69">
        <v>2.3289739792189512E-2</v>
      </c>
      <c r="C134" s="68">
        <v>3.3207528199813614E-4</v>
      </c>
      <c r="D134" s="62">
        <v>1.7024296116410996E-3</v>
      </c>
      <c r="E134" s="68">
        <v>5.7840070224013055E-3</v>
      </c>
      <c r="F134" s="62">
        <v>3.9012803508107082E-3</v>
      </c>
      <c r="G134" s="68">
        <v>2.390265312199102E-3</v>
      </c>
      <c r="H134" s="68">
        <v>1.8807931910549457E-3</v>
      </c>
      <c r="I134" s="68">
        <v>6.6608404453192367E-4</v>
      </c>
      <c r="J134" s="68">
        <v>6.6328049775522908E-3</v>
      </c>
      <c r="L134" s="127"/>
      <c r="M134" s="38"/>
      <c r="N134" s="38"/>
      <c r="O134" s="38"/>
      <c r="P134" s="38"/>
      <c r="Q134" s="38"/>
      <c r="R134" s="38"/>
      <c r="S134" s="38"/>
      <c r="T134" s="38"/>
      <c r="U134" s="38"/>
    </row>
    <row r="135" spans="1:26" ht="15.75" thickBot="1">
      <c r="A135" s="75" t="s">
        <v>178</v>
      </c>
      <c r="B135" s="76">
        <v>2.916897073097165E-2</v>
      </c>
      <c r="C135" s="77">
        <v>5.5007521239283685E-4</v>
      </c>
      <c r="D135" s="78">
        <v>2.3428950390756418E-3</v>
      </c>
      <c r="E135" s="77">
        <v>8.6122056759254609E-3</v>
      </c>
      <c r="F135" s="78">
        <v>3.9829699034419821E-3</v>
      </c>
      <c r="G135" s="77">
        <v>3.4904157369847759E-3</v>
      </c>
      <c r="H135" s="78">
        <v>3.2695155857865978E-3</v>
      </c>
      <c r="I135" s="77">
        <v>1.0339287164396116E-3</v>
      </c>
      <c r="J135" s="77">
        <v>5.8869648609247453E-3</v>
      </c>
      <c r="L135" s="127"/>
      <c r="M135" s="127"/>
      <c r="N135" s="127"/>
      <c r="O135" s="127"/>
      <c r="P135" s="127"/>
      <c r="Q135" s="127"/>
      <c r="R135" s="127"/>
      <c r="S135" s="127"/>
      <c r="T135" s="127"/>
      <c r="U135" s="38"/>
    </row>
    <row r="136" spans="1:26">
      <c r="A136" s="126" t="s">
        <v>185</v>
      </c>
      <c r="B136" s="86">
        <v>3.5406184853049985E-2</v>
      </c>
      <c r="C136" s="86">
        <v>3.6836262452963481E-3</v>
      </c>
      <c r="D136" s="86">
        <v>3.1424311407537577E-2</v>
      </c>
      <c r="E136" s="86">
        <v>6.1781981758531661E-2</v>
      </c>
      <c r="F136" s="86">
        <v>5.1069163740758962E-2</v>
      </c>
      <c r="G136" s="86">
        <v>5.5229505158460493E-2</v>
      </c>
      <c r="H136" s="86">
        <v>5.0673419412288513E-2</v>
      </c>
      <c r="I136" s="86">
        <v>2.1505798067746533E-3</v>
      </c>
      <c r="J136" s="86">
        <v>2.7286341014189294E-2</v>
      </c>
      <c r="L136" s="38"/>
      <c r="M136" s="38"/>
      <c r="N136" s="38"/>
      <c r="O136" s="38"/>
      <c r="P136" s="38"/>
      <c r="Q136" s="38"/>
      <c r="R136" s="38"/>
      <c r="S136" s="38"/>
      <c r="T136" s="38"/>
      <c r="U136" s="38"/>
    </row>
    <row r="137" spans="1:26">
      <c r="A137" s="125" t="s">
        <v>186</v>
      </c>
      <c r="B137" s="121">
        <v>3.2674130362228611E-2</v>
      </c>
      <c r="C137" s="25">
        <v>4.3756577904009459E-3</v>
      </c>
      <c r="D137" s="122">
        <v>2.6698350573105954E-2</v>
      </c>
      <c r="E137" s="122">
        <v>5.9341142515699163E-2</v>
      </c>
      <c r="F137" s="122">
        <v>5.2848295335844786E-2</v>
      </c>
      <c r="G137" s="122">
        <v>4.2517499798033563E-2</v>
      </c>
      <c r="H137" s="122">
        <v>4.3609273629309248E-2</v>
      </c>
      <c r="I137" s="122">
        <v>2.6669804290700865E-3</v>
      </c>
      <c r="J137" s="122">
        <v>2.7513686003621047E-2</v>
      </c>
      <c r="L137" s="38"/>
      <c r="M137" s="38"/>
      <c r="N137" s="38"/>
      <c r="O137" s="38"/>
      <c r="P137" s="38"/>
      <c r="Q137" s="38"/>
      <c r="R137" s="38"/>
      <c r="S137" s="38"/>
      <c r="T137" s="38"/>
      <c r="U137" s="38"/>
    </row>
    <row r="138" spans="1:26">
      <c r="A138" s="125" t="s">
        <v>187</v>
      </c>
      <c r="B138" s="121">
        <v>2.8341934749740432E-2</v>
      </c>
      <c r="C138" s="25">
        <v>4.743299548737763E-3</v>
      </c>
      <c r="D138" s="122">
        <v>1.6886989629511295E-2</v>
      </c>
      <c r="E138" s="122">
        <v>6.0761677132774888E-2</v>
      </c>
      <c r="F138" s="122">
        <v>5.2046338291090191E-2</v>
      </c>
      <c r="G138" s="122">
        <v>1.7986893566062034E-2</v>
      </c>
      <c r="H138" s="122">
        <v>1.6342545477674598E-2</v>
      </c>
      <c r="I138" s="122">
        <v>2.379364892601744E-3</v>
      </c>
      <c r="J138" s="122">
        <v>3.640649943081381E-2</v>
      </c>
      <c r="L138" s="38"/>
      <c r="M138" s="38"/>
      <c r="N138" s="38"/>
      <c r="O138" s="38"/>
      <c r="P138" s="38"/>
      <c r="Q138" s="38"/>
      <c r="R138" s="38"/>
      <c r="S138" s="38"/>
      <c r="T138" s="38"/>
      <c r="U138" s="38"/>
    </row>
    <row r="139" spans="1:26">
      <c r="A139" s="125" t="s">
        <v>188</v>
      </c>
      <c r="B139" s="121">
        <v>2.2930637502974062E-2</v>
      </c>
      <c r="C139" s="25">
        <v>4.4837877193235395E-3</v>
      </c>
      <c r="D139" s="121">
        <v>1.3219377770677743E-2</v>
      </c>
      <c r="E139" s="121">
        <v>5.3078388707877205E-2</v>
      </c>
      <c r="F139" s="121">
        <v>5.7464602694306102E-2</v>
      </c>
      <c r="G139" s="121">
        <v>1.0910939928052426E-2</v>
      </c>
      <c r="H139" s="121">
        <v>7.3583195522198197E-3</v>
      </c>
      <c r="I139" s="121">
        <v>1.0654848282804514E-3</v>
      </c>
      <c r="J139" s="121">
        <v>2.8428008243727008E-2</v>
      </c>
      <c r="L139" s="38"/>
      <c r="M139" s="38"/>
      <c r="N139" s="38"/>
      <c r="O139" s="38"/>
      <c r="P139" s="38"/>
      <c r="Q139" s="38"/>
      <c r="R139" s="38"/>
      <c r="S139" s="38"/>
      <c r="T139" s="38"/>
      <c r="U139" s="38"/>
    </row>
    <row r="140" spans="1:26">
      <c r="A140" s="125" t="s">
        <v>189</v>
      </c>
      <c r="B140" s="121">
        <v>4.3236477337504554E-2</v>
      </c>
      <c r="C140" s="25">
        <v>9.6812329695361941E-3</v>
      </c>
      <c r="D140" s="121">
        <v>2.7344010011049431E-2</v>
      </c>
      <c r="E140" s="121">
        <v>0.14399260420072379</v>
      </c>
      <c r="F140" s="121">
        <v>7.3564395802866833E-2</v>
      </c>
      <c r="G140" s="121">
        <v>2.205948743293526E-2</v>
      </c>
      <c r="H140" s="121">
        <v>1.1111022770639868E-2</v>
      </c>
      <c r="I140" s="121">
        <v>3.4448497208821953E-3</v>
      </c>
      <c r="J140" s="121">
        <v>4.8661712303153012E-2</v>
      </c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>
      <c r="A141" s="125" t="s">
        <v>190</v>
      </c>
      <c r="B141" s="121">
        <v>6.4082412440049155E-2</v>
      </c>
      <c r="C141" s="25">
        <v>2.1150214097259267E-2</v>
      </c>
      <c r="D141" s="122">
        <v>2.5353781434295831E-2</v>
      </c>
      <c r="E141" s="121">
        <v>0.29237646422169361</v>
      </c>
      <c r="F141" s="121">
        <v>0.10277854529035563</v>
      </c>
      <c r="G141" s="121">
        <v>2.3936587289895499E-2</v>
      </c>
      <c r="H141" s="121">
        <v>1.3973254038926346E-2</v>
      </c>
      <c r="I141" s="121">
        <v>4.0919846779359659E-3</v>
      </c>
      <c r="J141" s="121">
        <v>5.7103130606401577E-2</v>
      </c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>
      <c r="A142" s="125" t="s">
        <v>191</v>
      </c>
      <c r="B142" s="121">
        <v>0.33664159833354479</v>
      </c>
      <c r="C142" s="25">
        <v>1.961476910655844E-2</v>
      </c>
      <c r="D142" s="122">
        <v>3.1610687327768679E-2</v>
      </c>
      <c r="E142" s="121">
        <v>2.3633806469069549</v>
      </c>
      <c r="F142" s="122">
        <v>0.87356035232196894</v>
      </c>
      <c r="G142" s="122">
        <v>5.3323892392280609E-2</v>
      </c>
      <c r="H142" s="122">
        <v>2.6658504007123777E-2</v>
      </c>
      <c r="I142" s="122">
        <v>8.628466094050281E-3</v>
      </c>
      <c r="J142" s="122">
        <v>7.0366569084046801E-2</v>
      </c>
      <c r="K142" s="114"/>
      <c r="L142" s="136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>
      <c r="A143" s="125" t="s">
        <v>192</v>
      </c>
      <c r="B143" s="121">
        <v>0.44659290809179225</v>
      </c>
      <c r="C143" s="25">
        <v>4.5508282752555473E-2</v>
      </c>
      <c r="D143" s="122">
        <v>3.6609555759681563E-2</v>
      </c>
      <c r="E143" s="121">
        <v>2.91991454244129</v>
      </c>
      <c r="F143" s="121">
        <v>1.4088700492630757</v>
      </c>
      <c r="G143" s="121">
        <v>0.11478822036677105</v>
      </c>
      <c r="H143" s="121">
        <v>2.8236706525887292E-2</v>
      </c>
      <c r="I143" s="121">
        <v>6.3275418023035386E-3</v>
      </c>
      <c r="J143" s="121">
        <v>8.1018835038146178E-2</v>
      </c>
      <c r="K143" s="114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>
      <c r="A144" s="125" t="s">
        <v>193</v>
      </c>
      <c r="B144" s="121">
        <v>9.0098997502603834E-2</v>
      </c>
      <c r="C144" s="121">
        <v>1.1029252750104525E-2</v>
      </c>
      <c r="D144" s="122">
        <v>3.1064872132806155E-2</v>
      </c>
      <c r="E144" s="121">
        <v>0.45774473218412837</v>
      </c>
      <c r="F144" s="121">
        <v>0.12358899364499586</v>
      </c>
      <c r="G144" s="121">
        <v>5.5600172978315932E-2</v>
      </c>
      <c r="H144" s="121">
        <v>1.4720614425645592E-2</v>
      </c>
      <c r="I144" s="121">
        <v>6.4778862872756273E-3</v>
      </c>
      <c r="J144" s="121">
        <v>7.1420922658223057E-2</v>
      </c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8">
      <c r="A145" s="125" t="s">
        <v>194</v>
      </c>
      <c r="B145" s="121">
        <v>6.7631143243391867E-2</v>
      </c>
      <c r="C145" s="121">
        <v>1.2067300067761423E-2</v>
      </c>
      <c r="D145" s="122">
        <v>2.7503760799818949E-2</v>
      </c>
      <c r="E145" s="121">
        <v>0.20607898623434312</v>
      </c>
      <c r="F145" s="122">
        <v>0.12017899142108136</v>
      </c>
      <c r="G145" s="121">
        <v>3.9894312149825834E-2</v>
      </c>
      <c r="H145" s="122">
        <v>1.7813414323877369E-2</v>
      </c>
      <c r="I145" s="122">
        <v>5.7784575963185213E-3</v>
      </c>
      <c r="J145" s="122">
        <v>8.2802998976947553E-2</v>
      </c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8">
      <c r="A146" s="125" t="s">
        <v>195</v>
      </c>
      <c r="B146" s="121">
        <v>4.9377883207665001E-2</v>
      </c>
      <c r="C146" s="121">
        <v>9.3063825492712051E-3</v>
      </c>
      <c r="D146" s="122">
        <v>2.1879201778558781E-2</v>
      </c>
      <c r="E146" s="121">
        <v>0.14518202009041817</v>
      </c>
      <c r="F146" s="122">
        <v>0.10246180595335171</v>
      </c>
      <c r="G146" s="121">
        <v>2.5214916053243105E-2</v>
      </c>
      <c r="H146" s="121">
        <v>1.65214349319425E-2</v>
      </c>
      <c r="I146" s="121">
        <v>6.4517394203239594E-3</v>
      </c>
      <c r="J146" s="121">
        <v>5.7177264842085844E-2</v>
      </c>
      <c r="K146" s="124"/>
      <c r="L146" s="38"/>
      <c r="M146" s="38"/>
      <c r="N146" s="38"/>
      <c r="O146" s="38"/>
      <c r="P146" s="38"/>
      <c r="Q146" s="38"/>
      <c r="R146" s="38"/>
      <c r="S146" s="38"/>
      <c r="T146" s="38"/>
      <c r="U146" s="56"/>
      <c r="V146" s="51"/>
      <c r="W146" s="38"/>
      <c r="X146" s="38"/>
      <c r="Y146" s="38"/>
      <c r="Z146" s="38"/>
    </row>
    <row r="147" spans="1:28">
      <c r="A147" s="125" t="s">
        <v>196</v>
      </c>
      <c r="B147" s="121">
        <v>4.2596203108487829E-2</v>
      </c>
      <c r="C147" s="121">
        <v>8.3692564986087275E-3</v>
      </c>
      <c r="D147" s="122">
        <v>2.1805982667039418E-2</v>
      </c>
      <c r="E147" s="121">
        <v>0.10883437242809953</v>
      </c>
      <c r="F147" s="122">
        <v>7.0039828286844533E-2</v>
      </c>
      <c r="G147" s="121">
        <v>3.8530444658819281E-2</v>
      </c>
      <c r="H147" s="122">
        <v>2.6897023279480983E-2</v>
      </c>
      <c r="I147" s="121">
        <v>7.5629812657698288E-3</v>
      </c>
      <c r="J147" s="121">
        <v>4.6241641364926596E-2</v>
      </c>
      <c r="K147" s="114"/>
      <c r="L147" s="38"/>
      <c r="M147" s="38"/>
      <c r="N147" s="38"/>
      <c r="O147" s="38"/>
      <c r="P147" s="38"/>
      <c r="Q147" s="38"/>
      <c r="R147" s="38"/>
      <c r="S147" s="38"/>
      <c r="T147" s="38"/>
      <c r="U147" s="48"/>
      <c r="V147" s="46"/>
      <c r="W147" s="38"/>
      <c r="X147" s="38"/>
      <c r="Y147" s="38"/>
      <c r="Z147" s="38"/>
    </row>
    <row r="148" spans="1:28">
      <c r="G148" s="38"/>
      <c r="H148" s="45"/>
      <c r="I148" s="38"/>
      <c r="J148" s="56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44"/>
      <c r="V148" s="54"/>
      <c r="W148" s="56"/>
      <c r="X148" s="38"/>
      <c r="Y148" s="38"/>
      <c r="Z148" s="38"/>
    </row>
    <row r="149" spans="1:28">
      <c r="G149" s="38"/>
      <c r="H149" s="45"/>
      <c r="I149" s="38"/>
      <c r="J149" s="56"/>
      <c r="K149" s="38"/>
      <c r="L149" s="38"/>
      <c r="M149" s="38"/>
      <c r="N149" s="136"/>
      <c r="O149" s="38"/>
      <c r="P149" s="38"/>
      <c r="Q149" s="38"/>
      <c r="R149" s="56"/>
      <c r="S149" s="38"/>
      <c r="T149" s="38"/>
      <c r="U149" s="124"/>
      <c r="V149" s="46"/>
      <c r="W149" s="56"/>
      <c r="X149" s="38"/>
      <c r="Y149" s="38"/>
      <c r="Z149" s="38"/>
    </row>
    <row r="150" spans="1:28">
      <c r="G150" s="38"/>
      <c r="H150" s="45"/>
      <c r="I150" s="38"/>
      <c r="J150" s="45"/>
      <c r="K150" s="38"/>
      <c r="L150" s="38"/>
      <c r="M150" s="45"/>
      <c r="N150" s="53"/>
      <c r="O150" s="53"/>
      <c r="P150" s="123"/>
      <c r="Q150" s="45"/>
      <c r="R150" s="53"/>
      <c r="S150" s="45"/>
      <c r="T150" s="45"/>
      <c r="U150" s="53"/>
      <c r="V150" s="53"/>
      <c r="W150" s="45"/>
      <c r="X150" s="38"/>
      <c r="Y150" s="38"/>
      <c r="Z150" s="38"/>
    </row>
    <row r="151" spans="1:28">
      <c r="G151" s="38"/>
      <c r="H151" s="45"/>
      <c r="I151" s="38"/>
      <c r="J151" s="45"/>
      <c r="K151" s="38"/>
      <c r="L151" s="38"/>
      <c r="M151" s="65"/>
      <c r="N151" s="136"/>
      <c r="O151" s="136"/>
      <c r="P151" s="136"/>
      <c r="Q151" s="136"/>
      <c r="R151" s="136"/>
      <c r="S151" s="136"/>
      <c r="T151" s="136"/>
      <c r="U151" s="54"/>
      <c r="V151" s="38"/>
      <c r="W151" s="38"/>
      <c r="X151" s="38"/>
      <c r="Y151" s="38"/>
      <c r="Z151" s="38"/>
    </row>
    <row r="152" spans="1:28">
      <c r="G152" s="38"/>
      <c r="H152" s="45"/>
      <c r="I152" s="38"/>
      <c r="J152" s="45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8">
      <c r="G153" s="38"/>
      <c r="H153" s="45"/>
      <c r="I153" s="38"/>
      <c r="J153" s="45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56"/>
      <c r="V153" s="38"/>
      <c r="W153" s="38"/>
      <c r="X153" s="38"/>
      <c r="Y153" s="38"/>
      <c r="Z153" s="38"/>
    </row>
    <row r="154" spans="1:28">
      <c r="A154" t="s">
        <v>19</v>
      </c>
      <c r="G154" s="38"/>
      <c r="H154" s="45"/>
      <c r="I154" s="38"/>
      <c r="J154" s="47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48"/>
      <c r="V154" s="53"/>
      <c r="W154" s="45"/>
      <c r="X154" s="45"/>
      <c r="Y154" s="45"/>
      <c r="Z154" s="38"/>
    </row>
    <row r="155" spans="1:28">
      <c r="G155" s="38"/>
      <c r="H155" s="45"/>
      <c r="I155" s="64"/>
      <c r="J155" s="45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66"/>
      <c r="V155" s="46"/>
      <c r="W155" s="56"/>
      <c r="X155" s="56"/>
      <c r="Y155" s="56"/>
      <c r="Z155" s="38"/>
    </row>
    <row r="156" spans="1:28">
      <c r="G156" s="38"/>
      <c r="H156" s="45"/>
      <c r="I156" s="129"/>
      <c r="J156" s="45"/>
      <c r="K156" s="38"/>
      <c r="L156" s="38"/>
      <c r="M156" s="38"/>
      <c r="N156" s="64"/>
      <c r="O156" s="51"/>
      <c r="P156" s="38"/>
      <c r="Q156" s="38"/>
      <c r="R156" s="38"/>
      <c r="S156" s="38"/>
      <c r="T156" s="38"/>
      <c r="U156" s="45"/>
      <c r="V156" s="53"/>
      <c r="W156" s="45"/>
      <c r="X156" s="45"/>
      <c r="Y156" s="45"/>
      <c r="Z156" s="38"/>
    </row>
    <row r="157" spans="1:28">
      <c r="G157" s="38"/>
      <c r="H157" s="45"/>
      <c r="I157" s="129"/>
      <c r="J157" s="45"/>
      <c r="K157" s="38"/>
      <c r="L157" s="38"/>
      <c r="M157" s="38"/>
      <c r="N157" s="129"/>
      <c r="O157" s="52"/>
      <c r="P157" s="38"/>
      <c r="Q157" s="38"/>
      <c r="R157" s="38"/>
      <c r="S157" s="38"/>
      <c r="T157" s="38"/>
      <c r="U157" s="43"/>
      <c r="V157" s="38"/>
      <c r="W157" s="38"/>
      <c r="X157" s="38"/>
      <c r="Y157" s="38"/>
      <c r="Z157" s="38"/>
    </row>
    <row r="158" spans="1:28">
      <c r="G158" s="38"/>
      <c r="H158" s="56"/>
      <c r="I158" s="65"/>
      <c r="J158" s="45"/>
      <c r="K158" s="38"/>
      <c r="L158" s="38"/>
      <c r="M158" s="38"/>
      <c r="N158" s="129"/>
      <c r="O158" s="52"/>
      <c r="P158" s="38"/>
      <c r="Q158" s="38"/>
      <c r="R158" s="38"/>
      <c r="S158" s="38"/>
      <c r="T158" s="38"/>
      <c r="U158" s="43"/>
      <c r="V158" s="38"/>
      <c r="W158" s="38"/>
      <c r="X158" s="38"/>
      <c r="Y158" s="38"/>
      <c r="Z158" s="38"/>
      <c r="AA158" s="56"/>
    </row>
    <row r="159" spans="1:28">
      <c r="G159" s="38"/>
      <c r="H159" s="38"/>
      <c r="I159" s="64"/>
      <c r="J159" s="45"/>
      <c r="K159" s="38"/>
      <c r="L159" s="66"/>
      <c r="M159" s="38"/>
      <c r="N159" s="129"/>
      <c r="O159" s="52"/>
      <c r="P159" s="38"/>
      <c r="Q159" s="38"/>
      <c r="R159" s="38"/>
      <c r="S159" s="38"/>
      <c r="T159" s="64"/>
      <c r="U159" s="47"/>
      <c r="V159" s="53"/>
      <c r="W159" s="45"/>
      <c r="X159" s="45"/>
      <c r="Y159" s="45"/>
      <c r="Z159" s="63"/>
      <c r="AA159" s="45"/>
    </row>
    <row r="160" spans="1:28">
      <c r="G160" s="38"/>
      <c r="H160" s="38"/>
      <c r="I160" s="129"/>
      <c r="J160" s="45"/>
      <c r="K160" s="38"/>
      <c r="L160" s="43"/>
      <c r="M160" s="38"/>
      <c r="N160" s="129"/>
      <c r="O160" s="52"/>
      <c r="P160" s="38"/>
      <c r="Q160" s="38"/>
      <c r="R160" s="38"/>
      <c r="S160" s="38"/>
      <c r="T160" s="65"/>
      <c r="U160" s="56"/>
      <c r="V160" s="38"/>
      <c r="W160" s="38"/>
      <c r="X160" s="38"/>
      <c r="Y160" s="38"/>
      <c r="Z160" s="38"/>
      <c r="AA160" s="56"/>
      <c r="AB160" s="56"/>
    </row>
    <row r="161" spans="7:29">
      <c r="G161" s="38"/>
      <c r="H161" s="38"/>
      <c r="I161" s="129"/>
      <c r="J161" s="47"/>
      <c r="K161" s="38"/>
      <c r="L161" s="43"/>
      <c r="M161" s="38"/>
      <c r="N161" s="66"/>
      <c r="O161" s="52"/>
      <c r="P161" s="38"/>
      <c r="Q161" s="38"/>
      <c r="R161" s="38"/>
      <c r="S161" s="38"/>
      <c r="T161" s="38"/>
      <c r="U161" s="44"/>
      <c r="V161" s="38"/>
      <c r="W161" s="38"/>
      <c r="X161" s="38"/>
      <c r="Y161" s="38"/>
      <c r="Z161" s="38"/>
      <c r="AA161" s="56"/>
      <c r="AB161" s="55"/>
      <c r="AC161" s="56"/>
    </row>
    <row r="162" spans="7:29">
      <c r="G162" s="38"/>
      <c r="H162" s="38"/>
      <c r="I162" s="129"/>
      <c r="J162" s="56"/>
      <c r="K162" s="55"/>
      <c r="L162" s="56"/>
      <c r="M162" s="135"/>
      <c r="N162" s="66"/>
      <c r="O162" s="51"/>
      <c r="P162" s="66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56"/>
      <c r="AB162" s="55"/>
      <c r="AC162" s="56"/>
    </row>
    <row r="163" spans="7:29">
      <c r="G163" s="38"/>
      <c r="H163" s="38"/>
      <c r="I163" s="129"/>
      <c r="J163" s="44"/>
      <c r="K163" s="136"/>
      <c r="L163" s="48"/>
      <c r="M163" s="38"/>
      <c r="N163" s="45"/>
      <c r="O163" s="46"/>
      <c r="P163" s="45"/>
      <c r="Q163" s="46"/>
      <c r="R163" s="38"/>
      <c r="S163" s="38"/>
      <c r="T163" s="38"/>
      <c r="U163" s="38"/>
      <c r="V163" s="51"/>
      <c r="W163" s="66"/>
      <c r="X163" s="56"/>
      <c r="Y163" s="56"/>
      <c r="Z163" s="55"/>
      <c r="AA163" s="56"/>
      <c r="AB163" s="55"/>
      <c r="AC163" s="56"/>
    </row>
    <row r="164" spans="7:29">
      <c r="G164" s="38"/>
      <c r="H164" s="38"/>
      <c r="I164" s="129"/>
      <c r="J164" s="52"/>
      <c r="K164" s="38"/>
      <c r="L164" s="38"/>
      <c r="M164" s="129"/>
      <c r="N164" s="43"/>
      <c r="O164" s="51"/>
      <c r="P164" s="51"/>
      <c r="Q164" s="135"/>
      <c r="R164" s="135"/>
      <c r="S164" s="135"/>
      <c r="T164" s="135"/>
      <c r="U164" s="47"/>
      <c r="V164" s="53"/>
      <c r="W164" s="45"/>
      <c r="X164" s="53"/>
      <c r="Y164" s="45"/>
      <c r="Z164" s="63"/>
      <c r="AA164" s="45"/>
      <c r="AB164" s="63"/>
      <c r="AC164" s="45"/>
    </row>
    <row r="165" spans="7:29">
      <c r="G165" s="38"/>
      <c r="H165" s="38"/>
      <c r="I165" s="65"/>
      <c r="J165" s="54"/>
      <c r="K165" s="38"/>
      <c r="L165" s="113"/>
      <c r="M165" s="55"/>
      <c r="N165" s="45"/>
      <c r="O165" s="123"/>
      <c r="P165" s="47"/>
      <c r="Q165" s="47"/>
      <c r="R165" s="63"/>
      <c r="S165" s="45"/>
      <c r="T165" s="63"/>
      <c r="U165" s="56"/>
      <c r="V165" s="46"/>
      <c r="W165" s="56"/>
      <c r="X165" s="46"/>
      <c r="Y165" s="56"/>
      <c r="Z165" s="55"/>
      <c r="AA165" s="56"/>
      <c r="AC165" s="56"/>
    </row>
    <row r="166" spans="7:29">
      <c r="G166" s="38"/>
      <c r="H166" s="38"/>
      <c r="I166" s="38"/>
      <c r="J166" s="38"/>
      <c r="K166" s="38"/>
      <c r="L166" s="47"/>
      <c r="M166" s="128"/>
      <c r="N166" s="48"/>
      <c r="O166" s="133"/>
      <c r="P166" s="45"/>
      <c r="Q166" s="45"/>
      <c r="R166" s="133"/>
      <c r="S166" s="48"/>
      <c r="T166" s="133"/>
      <c r="U166" s="44"/>
      <c r="V166" s="136"/>
      <c r="W166" s="54"/>
      <c r="X166" s="38"/>
      <c r="Y166" s="38"/>
      <c r="Z166" s="38"/>
      <c r="AA166" s="56"/>
      <c r="AC166" s="56"/>
    </row>
    <row r="167" spans="7:29">
      <c r="G167" s="38"/>
      <c r="H167" s="38"/>
      <c r="I167" s="38"/>
      <c r="J167" s="38"/>
      <c r="K167" s="38"/>
      <c r="L167" s="45"/>
      <c r="M167" s="45"/>
      <c r="N167" s="63"/>
      <c r="O167" s="63"/>
      <c r="P167" s="47"/>
      <c r="Q167" s="134"/>
      <c r="R167" s="63"/>
      <c r="S167" s="45"/>
      <c r="T167" s="47"/>
      <c r="U167" s="38"/>
      <c r="V167" s="38"/>
      <c r="W167" s="38"/>
      <c r="X167" s="38"/>
      <c r="Y167" s="38"/>
      <c r="Z167" s="38"/>
      <c r="AA167" s="56"/>
      <c r="AC167" s="56"/>
    </row>
    <row r="168" spans="7:29">
      <c r="G168" s="38"/>
      <c r="H168" s="38"/>
      <c r="I168" s="38"/>
      <c r="J168" s="38"/>
      <c r="K168" s="38"/>
      <c r="L168" s="45"/>
      <c r="M168" s="53"/>
      <c r="N168" s="133"/>
      <c r="O168" s="132"/>
      <c r="P168" s="45"/>
      <c r="Q168" s="45"/>
      <c r="R168" s="134"/>
      <c r="S168" s="48"/>
      <c r="T168" s="45"/>
      <c r="U168" s="38"/>
      <c r="V168" s="38"/>
      <c r="W168" s="38"/>
      <c r="X168" s="38"/>
      <c r="Y168" s="38"/>
      <c r="Z168" s="38"/>
      <c r="AA168" s="56"/>
      <c r="AC168" s="56"/>
    </row>
    <row r="169" spans="7:29">
      <c r="G169" s="38"/>
      <c r="H169" s="38"/>
      <c r="I169" s="38"/>
      <c r="J169" s="38"/>
      <c r="K169" s="38"/>
      <c r="L169" s="47"/>
      <c r="M169" s="131"/>
      <c r="N169" s="130"/>
      <c r="O169" s="63"/>
      <c r="P169" s="45"/>
      <c r="Q169" s="45"/>
      <c r="R169" s="63"/>
      <c r="S169" s="45"/>
      <c r="T169" s="53"/>
      <c r="U169" s="38"/>
      <c r="V169" s="38"/>
      <c r="W169" s="38"/>
      <c r="X169" s="38"/>
      <c r="Y169" s="38"/>
      <c r="Z169" s="38"/>
      <c r="AA169" s="56"/>
    </row>
    <row r="170" spans="7:29">
      <c r="G170" s="38"/>
      <c r="H170" s="38"/>
      <c r="I170" s="64"/>
      <c r="J170" s="135"/>
      <c r="K170" s="135"/>
      <c r="L170" s="45"/>
      <c r="M170" s="53"/>
      <c r="N170" s="53"/>
      <c r="O170" s="63"/>
      <c r="P170" s="45"/>
      <c r="Q170" s="45"/>
      <c r="R170" s="45"/>
      <c r="S170" s="45"/>
      <c r="T170" s="53"/>
      <c r="U170" s="38"/>
      <c r="V170" s="38"/>
      <c r="W170" s="38"/>
      <c r="X170" s="38"/>
      <c r="Y170" s="38"/>
      <c r="Z170" s="38"/>
    </row>
    <row r="171" spans="7:29">
      <c r="G171" s="38"/>
      <c r="H171" s="38"/>
      <c r="I171" s="129"/>
      <c r="J171" s="38"/>
      <c r="K171" s="38"/>
      <c r="L171" s="47"/>
      <c r="M171" s="131"/>
      <c r="N171" s="53"/>
      <c r="O171" s="63"/>
      <c r="P171" s="45"/>
      <c r="Q171" s="45"/>
      <c r="R171" s="45"/>
      <c r="S171" s="48"/>
      <c r="T171" s="45"/>
      <c r="U171" s="38"/>
      <c r="V171" s="38"/>
      <c r="W171" s="38"/>
      <c r="X171" s="38"/>
      <c r="Y171" s="38"/>
      <c r="Z171" s="38"/>
    </row>
    <row r="172" spans="7:29">
      <c r="G172" s="38"/>
      <c r="H172" s="38"/>
      <c r="I172" s="65"/>
      <c r="J172" s="136"/>
      <c r="K172" s="136"/>
      <c r="L172" s="45"/>
      <c r="M172" s="53"/>
      <c r="N172" s="53"/>
      <c r="O172" s="113"/>
      <c r="P172" s="45"/>
      <c r="Q172" s="113"/>
      <c r="R172" s="47"/>
      <c r="S172" s="48"/>
      <c r="T172" s="49"/>
      <c r="U172" s="38"/>
      <c r="V172" s="38"/>
      <c r="W172" s="38"/>
      <c r="X172" s="38"/>
      <c r="Y172" s="38"/>
      <c r="Z172" s="38"/>
    </row>
    <row r="173" spans="7:29">
      <c r="G173" s="38"/>
      <c r="H173" s="38"/>
      <c r="I173" s="38"/>
      <c r="J173" s="38"/>
      <c r="K173" s="38"/>
      <c r="L173" s="48"/>
      <c r="M173" s="49"/>
      <c r="N173" s="133"/>
      <c r="O173" s="63"/>
      <c r="P173" s="45"/>
      <c r="Q173" s="63"/>
      <c r="R173" s="45"/>
      <c r="S173" s="45"/>
      <c r="T173" s="131"/>
      <c r="U173" s="38"/>
      <c r="V173" s="38"/>
      <c r="W173" s="38"/>
      <c r="X173" s="38"/>
      <c r="Y173" s="38"/>
      <c r="Z173" s="38"/>
    </row>
    <row r="174" spans="7:29">
      <c r="G174" s="38"/>
      <c r="H174" s="38"/>
      <c r="I174" s="38"/>
      <c r="J174" s="38"/>
      <c r="K174" s="38"/>
      <c r="L174" s="48"/>
      <c r="M174" s="49"/>
      <c r="N174" s="128"/>
      <c r="O174" s="132"/>
      <c r="P174" s="48"/>
      <c r="Q174" s="134"/>
      <c r="R174" s="134"/>
      <c r="S174" s="42"/>
      <c r="T174" s="45"/>
      <c r="U174" s="38"/>
      <c r="V174" s="38"/>
      <c r="W174" s="38"/>
      <c r="X174" s="38"/>
      <c r="Y174" s="38"/>
      <c r="Z174" s="38"/>
    </row>
    <row r="175" spans="7:29">
      <c r="G175" s="38"/>
      <c r="H175" s="38"/>
      <c r="I175" s="38"/>
      <c r="J175" s="38"/>
      <c r="K175" s="38"/>
      <c r="L175" s="48"/>
      <c r="M175" s="133"/>
      <c r="N175" s="45"/>
      <c r="O175" s="63"/>
      <c r="P175" s="45"/>
      <c r="Q175" s="63"/>
      <c r="R175" s="63"/>
      <c r="S175" s="45"/>
      <c r="T175" s="48"/>
      <c r="U175" s="38"/>
      <c r="V175" s="38"/>
      <c r="W175" s="38"/>
      <c r="X175" s="38"/>
      <c r="Y175" s="38"/>
      <c r="Z175" s="38"/>
    </row>
    <row r="176" spans="7:29">
      <c r="G176" s="38"/>
      <c r="H176" s="38"/>
      <c r="I176" s="38"/>
      <c r="J176" s="38"/>
      <c r="K176" s="38"/>
      <c r="L176" s="45"/>
      <c r="M176" s="123"/>
      <c r="N176" s="45"/>
      <c r="O176" s="63"/>
      <c r="P176" s="45"/>
      <c r="Q176" s="63"/>
      <c r="R176" s="45"/>
      <c r="S176" s="53"/>
      <c r="T176" s="45"/>
      <c r="U176" s="38"/>
      <c r="V176" s="38"/>
      <c r="W176" s="38"/>
      <c r="X176" s="38"/>
      <c r="Y176" s="38"/>
      <c r="Z176" s="38"/>
    </row>
    <row r="177" spans="7:26">
      <c r="G177" s="38"/>
      <c r="H177" s="38"/>
      <c r="I177" s="38"/>
      <c r="J177" s="38"/>
      <c r="K177" s="38"/>
      <c r="L177" s="42"/>
      <c r="M177" s="133"/>
      <c r="N177" s="48"/>
      <c r="O177" s="132"/>
      <c r="P177" s="48"/>
      <c r="Q177" s="133"/>
      <c r="R177" s="48"/>
      <c r="S177" s="49"/>
      <c r="T177" s="49"/>
      <c r="U177" s="38"/>
      <c r="V177" s="38"/>
      <c r="W177" s="38"/>
      <c r="X177" s="38"/>
      <c r="Y177" s="38"/>
      <c r="Z177" s="38"/>
    </row>
    <row r="178" spans="7:26">
      <c r="G178" s="38"/>
      <c r="H178" s="38"/>
      <c r="I178" s="38"/>
      <c r="J178" s="38"/>
      <c r="K178" s="55"/>
      <c r="L178" s="45"/>
      <c r="M178" s="133"/>
      <c r="N178" s="48"/>
      <c r="O178" s="132"/>
      <c r="P178" s="45"/>
      <c r="Q178" s="53"/>
      <c r="R178" s="45"/>
      <c r="S178" s="50"/>
      <c r="T178" s="45"/>
      <c r="U178" s="38"/>
      <c r="V178" s="38"/>
      <c r="W178" s="38"/>
      <c r="X178" s="38"/>
      <c r="Y178" s="38"/>
      <c r="Z178" s="38"/>
    </row>
    <row r="179" spans="7:26">
      <c r="L179" s="45"/>
      <c r="M179" s="128"/>
      <c r="N179" s="42"/>
      <c r="O179" s="45"/>
      <c r="P179" s="45"/>
      <c r="Q179" s="45"/>
      <c r="R179" s="53"/>
      <c r="S179" s="45"/>
      <c r="T179" s="53"/>
      <c r="U179" s="38"/>
    </row>
    <row r="180" spans="7:26">
      <c r="L180" s="44"/>
      <c r="M180" s="124"/>
      <c r="N180" s="56"/>
      <c r="O180" s="65"/>
      <c r="P180" s="44"/>
      <c r="Q180" s="136"/>
      <c r="R180" s="54"/>
    </row>
    <row r="181" spans="7:26">
      <c r="O181" s="65"/>
      <c r="P181" s="44"/>
    </row>
  </sheetData>
  <phoneticPr fontId="6" type="noConversion"/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CSI 094 Finalni</vt:lpstr>
      <vt:lpstr>094 Sezonalnost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Dimishkova</dc:creator>
  <cp:lastModifiedBy>Katerina Nikolovska</cp:lastModifiedBy>
  <dcterms:created xsi:type="dcterms:W3CDTF">2020-07-14T16:56:13Z</dcterms:created>
  <dcterms:modified xsi:type="dcterms:W3CDTF">2022-10-26T11:32:52Z</dcterms:modified>
</cp:coreProperties>
</file>