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db2\meic\IzvestaiPlanskiDokumenti\Indikatori\NacionalniIndikatori\2022\10 Domakinstva\CSI 082 NoviZivealista\Podgotovka\"/>
    </mc:Choice>
  </mc:AlternateContent>
  <xr:revisionPtr revIDLastSave="0" documentId="13_ncr:1_{DC37A022-BBA1-4C77-B9D2-BAF98D3C8F3E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4" i="3" l="1"/>
  <c r="J43" i="3"/>
  <c r="C91" i="3" l="1"/>
  <c r="D91" i="3"/>
  <c r="K91" i="3" s="1"/>
  <c r="E91" i="3"/>
  <c r="F91" i="3"/>
  <c r="G91" i="3"/>
  <c r="H91" i="3"/>
  <c r="I91" i="3"/>
  <c r="J91" i="3"/>
  <c r="B42" i="3"/>
  <c r="C42" i="3"/>
  <c r="D42" i="3"/>
  <c r="E42" i="3"/>
  <c r="F42" i="3"/>
  <c r="G42" i="3"/>
  <c r="H42" i="3"/>
  <c r="I42" i="3"/>
  <c r="J42" i="3"/>
  <c r="J40" i="3" l="1"/>
  <c r="I41" i="3" l="1"/>
  <c r="I27" i="3"/>
  <c r="I43" i="3" s="1"/>
  <c r="H41" i="3"/>
  <c r="H27" i="3"/>
  <c r="H43" i="3" s="1"/>
  <c r="G41" i="3"/>
  <c r="G27" i="3"/>
  <c r="G43" i="3" s="1"/>
  <c r="F41" i="3"/>
  <c r="F27" i="3"/>
  <c r="F43" i="3" s="1"/>
  <c r="E41" i="3"/>
  <c r="E27" i="3"/>
  <c r="E43" i="3" s="1"/>
  <c r="D41" i="3"/>
  <c r="D27" i="3"/>
  <c r="D43" i="3" s="1"/>
  <c r="C41" i="3"/>
  <c r="C27" i="3"/>
  <c r="C43" i="3" s="1"/>
  <c r="B41" i="3"/>
  <c r="B27" i="3"/>
  <c r="B43" i="3" s="1"/>
  <c r="J41" i="3"/>
  <c r="J27" i="3"/>
  <c r="J90" i="3"/>
  <c r="I90" i="3"/>
  <c r="H90" i="3"/>
  <c r="G90" i="3"/>
  <c r="F90" i="3"/>
  <c r="E90" i="3"/>
  <c r="D90" i="3"/>
  <c r="C90" i="3"/>
  <c r="D77" i="3"/>
  <c r="E77" i="3"/>
  <c r="F77" i="3"/>
  <c r="G77" i="3"/>
  <c r="H77" i="3"/>
  <c r="I77" i="3"/>
  <c r="J77" i="3"/>
  <c r="D78" i="3"/>
  <c r="E78" i="3"/>
  <c r="F78" i="3"/>
  <c r="G78" i="3"/>
  <c r="H78" i="3"/>
  <c r="I78" i="3"/>
  <c r="J78" i="3"/>
  <c r="D79" i="3"/>
  <c r="E79" i="3"/>
  <c r="F79" i="3"/>
  <c r="G79" i="3"/>
  <c r="H79" i="3"/>
  <c r="I79" i="3"/>
  <c r="J79" i="3"/>
  <c r="D80" i="3"/>
  <c r="E80" i="3"/>
  <c r="F80" i="3"/>
  <c r="G80" i="3"/>
  <c r="H80" i="3"/>
  <c r="I80" i="3"/>
  <c r="J80" i="3"/>
  <c r="D81" i="3"/>
  <c r="E81" i="3"/>
  <c r="F81" i="3"/>
  <c r="G81" i="3"/>
  <c r="H81" i="3"/>
  <c r="I81" i="3"/>
  <c r="J81" i="3"/>
  <c r="D82" i="3"/>
  <c r="E82" i="3"/>
  <c r="F82" i="3"/>
  <c r="G82" i="3"/>
  <c r="H82" i="3"/>
  <c r="I82" i="3"/>
  <c r="J82" i="3"/>
  <c r="D83" i="3"/>
  <c r="E83" i="3"/>
  <c r="F83" i="3"/>
  <c r="G83" i="3"/>
  <c r="H83" i="3"/>
  <c r="I83" i="3"/>
  <c r="J83" i="3"/>
  <c r="D84" i="3"/>
  <c r="E84" i="3"/>
  <c r="F84" i="3"/>
  <c r="G84" i="3"/>
  <c r="H84" i="3"/>
  <c r="I84" i="3"/>
  <c r="J84" i="3"/>
  <c r="D85" i="3"/>
  <c r="E85" i="3"/>
  <c r="F85" i="3"/>
  <c r="G85" i="3"/>
  <c r="H85" i="3"/>
  <c r="I85" i="3"/>
  <c r="J85" i="3"/>
  <c r="D86" i="3"/>
  <c r="E86" i="3"/>
  <c r="F86" i="3"/>
  <c r="G86" i="3"/>
  <c r="H86" i="3"/>
  <c r="I86" i="3"/>
  <c r="J86" i="3"/>
  <c r="D87" i="3"/>
  <c r="E87" i="3"/>
  <c r="F87" i="3"/>
  <c r="G87" i="3"/>
  <c r="H87" i="3"/>
  <c r="I87" i="3"/>
  <c r="J87" i="3"/>
  <c r="D88" i="3"/>
  <c r="E88" i="3"/>
  <c r="F88" i="3"/>
  <c r="G88" i="3"/>
  <c r="H88" i="3"/>
  <c r="I88" i="3"/>
  <c r="J88" i="3"/>
  <c r="D89" i="3"/>
  <c r="C89" i="3"/>
  <c r="E89" i="3"/>
  <c r="F89" i="3"/>
  <c r="G89" i="3"/>
  <c r="H89" i="3"/>
  <c r="I89" i="3"/>
  <c r="J89" i="3"/>
  <c r="C77" i="3"/>
  <c r="C78" i="3"/>
  <c r="C79" i="3"/>
  <c r="C80" i="3"/>
  <c r="C81" i="3"/>
  <c r="C82" i="3"/>
  <c r="C83" i="3"/>
  <c r="C84" i="3"/>
  <c r="C85" i="3"/>
  <c r="C86" i="3"/>
  <c r="C87" i="3"/>
  <c r="C88" i="3"/>
  <c r="C76" i="3"/>
  <c r="D76" i="3"/>
  <c r="E76" i="3"/>
  <c r="F76" i="3"/>
  <c r="G76" i="3"/>
  <c r="H76" i="3"/>
  <c r="I76" i="3"/>
  <c r="J76" i="3"/>
  <c r="C28" i="3"/>
  <c r="D28" i="3"/>
  <c r="E28" i="3"/>
  <c r="F28" i="3"/>
  <c r="G28" i="3"/>
  <c r="H28" i="3"/>
  <c r="I28" i="3"/>
  <c r="J28" i="3"/>
  <c r="C29" i="3"/>
  <c r="D29" i="3"/>
  <c r="E29" i="3"/>
  <c r="F29" i="3"/>
  <c r="G29" i="3"/>
  <c r="H29" i="3"/>
  <c r="I29" i="3"/>
  <c r="J29" i="3"/>
  <c r="C30" i="3"/>
  <c r="D30" i="3"/>
  <c r="E30" i="3"/>
  <c r="F30" i="3"/>
  <c r="G30" i="3"/>
  <c r="H30" i="3"/>
  <c r="I30" i="3"/>
  <c r="J30" i="3"/>
  <c r="C31" i="3"/>
  <c r="D31" i="3"/>
  <c r="E31" i="3"/>
  <c r="F31" i="3"/>
  <c r="G31" i="3"/>
  <c r="H31" i="3"/>
  <c r="I31" i="3"/>
  <c r="J31" i="3"/>
  <c r="C32" i="3"/>
  <c r="D32" i="3"/>
  <c r="E32" i="3"/>
  <c r="F32" i="3"/>
  <c r="G32" i="3"/>
  <c r="H32" i="3"/>
  <c r="I32" i="3"/>
  <c r="J32" i="3"/>
  <c r="C33" i="3"/>
  <c r="D33" i="3"/>
  <c r="E33" i="3"/>
  <c r="F33" i="3"/>
  <c r="G33" i="3"/>
  <c r="H33" i="3"/>
  <c r="I33" i="3"/>
  <c r="J33" i="3"/>
  <c r="C34" i="3"/>
  <c r="D34" i="3"/>
  <c r="E34" i="3"/>
  <c r="F34" i="3"/>
  <c r="G34" i="3"/>
  <c r="H34" i="3"/>
  <c r="I34" i="3"/>
  <c r="J34" i="3"/>
  <c r="C35" i="3"/>
  <c r="D35" i="3"/>
  <c r="E35" i="3"/>
  <c r="F35" i="3"/>
  <c r="G35" i="3"/>
  <c r="H35" i="3"/>
  <c r="I35" i="3"/>
  <c r="J35" i="3"/>
  <c r="C36" i="3"/>
  <c r="D36" i="3"/>
  <c r="E36" i="3"/>
  <c r="F36" i="3"/>
  <c r="G36" i="3"/>
  <c r="H36" i="3"/>
  <c r="I36" i="3"/>
  <c r="J36" i="3"/>
  <c r="C37" i="3"/>
  <c r="D37" i="3"/>
  <c r="E37" i="3"/>
  <c r="F37" i="3"/>
  <c r="G37" i="3"/>
  <c r="H37" i="3"/>
  <c r="I37" i="3"/>
  <c r="J37" i="3"/>
  <c r="C38" i="3"/>
  <c r="D38" i="3"/>
  <c r="E38" i="3"/>
  <c r="F38" i="3"/>
  <c r="G38" i="3"/>
  <c r="H38" i="3"/>
  <c r="I38" i="3"/>
  <c r="J38" i="3"/>
  <c r="C39" i="3"/>
  <c r="D39" i="3"/>
  <c r="E39" i="3"/>
  <c r="F39" i="3"/>
  <c r="G39" i="3"/>
  <c r="H39" i="3"/>
  <c r="I39" i="3"/>
  <c r="J39" i="3"/>
  <c r="C40" i="3"/>
  <c r="D40" i="3"/>
  <c r="E40" i="3"/>
  <c r="F40" i="3"/>
  <c r="G40" i="3"/>
  <c r="H40" i="3"/>
  <c r="I40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K83" i="3" l="1"/>
  <c r="K86" i="3"/>
  <c r="K89" i="3"/>
  <c r="K81" i="3"/>
  <c r="K87" i="3"/>
  <c r="K80" i="3"/>
  <c r="K88" i="3"/>
  <c r="K77" i="3"/>
  <c r="K79" i="3"/>
  <c r="K82" i="3"/>
  <c r="K85" i="3"/>
  <c r="K76" i="3"/>
  <c r="K84" i="3"/>
  <c r="K78" i="3"/>
  <c r="K90" i="3"/>
</calcChain>
</file>

<file path=xl/sharedStrings.xml><?xml version="1.0" encoding="utf-8"?>
<sst xmlns="http://schemas.openxmlformats.org/spreadsheetml/2006/main" count="88" uniqueCount="34">
  <si>
    <t>Република Македонија</t>
  </si>
  <si>
    <t>Вардарски регион</t>
  </si>
  <si>
    <t>Источен регион</t>
  </si>
  <si>
    <t>Југозападен регион</t>
  </si>
  <si>
    <t>Југоисточен регион</t>
  </si>
  <si>
    <t>Пелагониски регион</t>
  </si>
  <si>
    <t>Полошки регион</t>
  </si>
  <si>
    <t>Североисточен регион</t>
  </si>
  <si>
    <t>Скопски регион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</si>
  <si>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</si>
  <si>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</si>
  <si>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</si>
  <si>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</si>
  <si>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</si>
  <si>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</si>
  <si>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</si>
  <si>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</si>
  <si>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</si>
  <si>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</si>
  <si>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</si>
  <si>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</si>
  <si>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</si>
  <si>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</si>
  <si>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Проценет број на жители</t>
  </si>
  <si>
    <t>Број на завршени станови</t>
  </si>
  <si>
    <t>Број на завршени станови на 1000 жители</t>
  </si>
  <si>
    <t>Табела 2. Број на завршени станови на 1000 жители по статистички региони, по години</t>
  </si>
  <si>
    <t>Табела 1. Завршени станови по статистички региони, по години</t>
  </si>
  <si>
    <t>Табела 2. Удел на завршени станови по статистички региони во вкупно завршените станови во земјата, по години</t>
  </si>
  <si>
    <t>Република Северна Македонија</t>
  </si>
  <si>
    <t>Извор на податоци: Државен завод за статистика</t>
  </si>
  <si>
    <t>2020</t>
  </si>
  <si>
    <t>од попис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</si>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</sst>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</numFmts>
  <fonts count="6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Border="0" applyAlignment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Fill="1" applyAlignment="1" applyProtection="1">
      <alignment wrapText="1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Protection="1"/>
    <xf numFmtId="0" fontId="0" fillId="0" borderId="10" xfId="0" applyFill="1" applyBorder="1" applyProtection="1"/>
    <xf numFmtId="0" fontId="2" fillId="0" borderId="11" xfId="0" applyFont="1" applyBorder="1"/>
    <xf numFmtId="0" fontId="0" fillId="0" borderId="0" xfId="0" applyFill="1" applyBorder="1" applyProtection="1"/>
    <xf numFmtId="0" fontId="0" fillId="0" borderId="12" xfId="0" applyBorder="1"/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/>
    <xf numFmtId="0" fontId="2" fillId="0" borderId="0" xfId="0" applyFont="1" applyFill="1" applyBorder="1" applyProtection="1"/>
    <xf numFmtId="0" fontId="0" fillId="0" borderId="0" xfId="0" applyBorder="1"/>
    <xf numFmtId="164" fontId="0" fillId="0" borderId="1" xfId="1" applyNumberFormat="1" applyFont="1" applyFill="1" applyBorder="1" applyProtection="1"/>
    <xf numFmtId="2" fontId="2" fillId="0" borderId="1" xfId="0" applyNumberFormat="1" applyFont="1" applyBorder="1" applyAlignment="1">
      <alignment horizontal="right"/>
    </xf>
    <xf numFmtId="164" fontId="0" fillId="0" borderId="1" xfId="0" applyNumberFormat="1" applyFill="1" applyBorder="1" applyProtection="1"/>
    <xf numFmtId="165" fontId="0" fillId="0" borderId="2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1" xfId="0" applyNumberFormat="1" applyBorder="1"/>
    <xf numFmtId="165" fontId="0" fillId="0" borderId="6" xfId="0" applyNumberFormat="1" applyBorder="1"/>
    <xf numFmtId="164" fontId="0" fillId="0" borderId="0" xfId="1" applyNumberFormat="1" applyFont="1" applyFill="1" applyBorder="1" applyProtection="1"/>
    <xf numFmtId="0" fontId="2" fillId="0" borderId="1" xfId="0" applyFont="1" applyFill="1" applyBorder="1" applyAlignment="1" applyProtection="1">
      <alignment horizontal="left"/>
    </xf>
    <xf numFmtId="2" fontId="2" fillId="0" borderId="0" xfId="0" applyNumberFormat="1" applyFont="1" applyBorder="1" applyAlignment="1">
      <alignment horizontal="right"/>
    </xf>
    <xf numFmtId="164" fontId="0" fillId="0" borderId="0" xfId="0" applyNumberFormat="1" applyFill="1" applyBorder="1" applyProtection="1"/>
    <xf numFmtId="1" fontId="2" fillId="0" borderId="1" xfId="0" applyNumberFormat="1" applyFont="1" applyBorder="1" applyAlignment="1">
      <alignment horizontal="right"/>
    </xf>
    <xf numFmtId="164" fontId="0" fillId="0" borderId="0" xfId="1" applyNumberFormat="1" applyFont="1" applyBorder="1"/>
    <xf numFmtId="166" fontId="5" fillId="0" borderId="0" xfId="2" applyNumberFormat="1" applyFont="1" applyFill="1" applyBorder="1" applyProtection="1"/>
    <xf numFmtId="0" fontId="2" fillId="0" borderId="13" xfId="0" applyFont="1" applyBorder="1"/>
    <xf numFmtId="165" fontId="0" fillId="0" borderId="14" xfId="0" applyNumberFormat="1" applyBorder="1"/>
    <xf numFmtId="165" fontId="0" fillId="0" borderId="15" xfId="0" applyNumberFormat="1" applyBorder="1"/>
    <xf numFmtId="9" fontId="0" fillId="0" borderId="0" xfId="1" applyFont="1" applyFill="1" applyProtection="1"/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2" fillId="0" borderId="16" xfId="0" applyFont="1" applyBorder="1"/>
    <xf numFmtId="165" fontId="0" fillId="0" borderId="17" xfId="0" applyNumberFormat="1" applyBorder="1"/>
    <xf numFmtId="165" fontId="0" fillId="0" borderId="18" xfId="0" applyNumberFormat="1" applyBorder="1"/>
    <xf numFmtId="3" fontId="0" fillId="0" borderId="1" xfId="0" applyNumberFormat="1" applyBorder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0" fontId="0" fillId="2" borderId="1" xfId="0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Sheet1!$A$27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5">
                <a:shade val="38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Sheet1!$C$27:$J$27</c:f>
              <c:numCache>
                <c:formatCode>0.0</c:formatCode>
                <c:ptCount val="8"/>
                <c:pt idx="0">
                  <c:v>0.98598218745337662</c:v>
                </c:pt>
                <c:pt idx="1">
                  <c:v>1.5819371539512477</c:v>
                </c:pt>
                <c:pt idx="2">
                  <c:v>4.4611305432135442</c:v>
                </c:pt>
                <c:pt idx="3">
                  <c:v>1.9759744750591342</c:v>
                </c:pt>
                <c:pt idx="4">
                  <c:v>1.4160882892890305</c:v>
                </c:pt>
                <c:pt idx="5">
                  <c:v>7.3410904832830957</c:v>
                </c:pt>
                <c:pt idx="6">
                  <c:v>1.6084928422068523</c:v>
                </c:pt>
                <c:pt idx="7">
                  <c:v>3.0878847820321593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D-A14F-A1AF-4A95A2973179}"/>
            </c:ext>
          </c:extLst>
        </c:ser>
        <c:ser>
          <c:idx val="1"/>
          <c:order val="1"/>
          <c:tx>
            <c:strRef>
              <c:f>Sheet1!$A$28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5">
                <a:shade val="46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Sheet1!$C$28:$J$28</c:f>
              <c:numCache>
                <c:formatCode>0.0</c:formatCode>
                <c:ptCount val="8"/>
                <c:pt idx="0">
                  <c:v>1.3902513496482143</c:v>
                </c:pt>
                <c:pt idx="1">
                  <c:v>1.7791621864295928</c:v>
                </c:pt>
                <c:pt idx="2">
                  <c:v>4.8150264826456546</c:v>
                </c:pt>
                <c:pt idx="3">
                  <c:v>1.9449831047736272</c:v>
                </c:pt>
                <c:pt idx="4">
                  <c:v>1.1439944543911951</c:v>
                </c:pt>
                <c:pt idx="5">
                  <c:v>5.7288228999122097</c:v>
                </c:pt>
                <c:pt idx="6">
                  <c:v>0.78672784384887928</c:v>
                </c:pt>
                <c:pt idx="7">
                  <c:v>2.8337039334029153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3D-A14F-A1AF-4A95A2973179}"/>
            </c:ext>
          </c:extLst>
        </c:ser>
        <c:ser>
          <c:idx val="2"/>
          <c:order val="2"/>
          <c:tx>
            <c:strRef>
              <c:f>Sheet1!$A$29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5">
                <a:shade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Sheet1!$C$29:$J$29</c:f>
              <c:numCache>
                <c:formatCode>0.0</c:formatCode>
                <c:ptCount val="8"/>
                <c:pt idx="0">
                  <c:v>1.1373089320994072</c:v>
                </c:pt>
                <c:pt idx="1">
                  <c:v>1.7545807884508606</c:v>
                </c:pt>
                <c:pt idx="2">
                  <c:v>3.895273434685496</c:v>
                </c:pt>
                <c:pt idx="3">
                  <c:v>2.0581499840565844</c:v>
                </c:pt>
                <c:pt idx="4">
                  <c:v>0.71167097788706168</c:v>
                </c:pt>
                <c:pt idx="5">
                  <c:v>3.3981667784484686</c:v>
                </c:pt>
                <c:pt idx="6">
                  <c:v>1.3702949860963791</c:v>
                </c:pt>
                <c:pt idx="7">
                  <c:v>3.283080844402372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3D-A14F-A1AF-4A95A2973179}"/>
            </c:ext>
          </c:extLst>
        </c:ser>
        <c:ser>
          <c:idx val="3"/>
          <c:order val="3"/>
          <c:tx>
            <c:strRef>
              <c:f>Sheet1!$A$30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shade val="62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Sheet1!$C$30:$J$30</c:f>
              <c:numCache>
                <c:formatCode>0.0</c:formatCode>
                <c:ptCount val="8"/>
                <c:pt idx="0">
                  <c:v>1.1635692323693261</c:v>
                </c:pt>
                <c:pt idx="1">
                  <c:v>1.8237825695317105</c:v>
                </c:pt>
                <c:pt idx="2">
                  <c:v>3.5646848340911856</c:v>
                </c:pt>
                <c:pt idx="3">
                  <c:v>1.33763383576636</c:v>
                </c:pt>
                <c:pt idx="4">
                  <c:v>1.4125981563673609</c:v>
                </c:pt>
                <c:pt idx="5">
                  <c:v>2.9631374246484654</c:v>
                </c:pt>
                <c:pt idx="6">
                  <c:v>0.98355406116333866</c:v>
                </c:pt>
                <c:pt idx="7">
                  <c:v>2.9065463009331891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3D-A14F-A1AF-4A95A2973179}"/>
            </c:ext>
          </c:extLst>
        </c:ser>
        <c:ser>
          <c:idx val="4"/>
          <c:order val="4"/>
          <c:tx>
            <c:strRef>
              <c:f>Sheet1!$A$31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>
                <a:shade val="71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Sheet1!$C$31:$J$31</c:f>
              <c:numCache>
                <c:formatCode>0.0</c:formatCode>
                <c:ptCount val="8"/>
                <c:pt idx="0">
                  <c:v>1.3841954769950611</c:v>
                </c:pt>
                <c:pt idx="1">
                  <c:v>1.6194106680764628</c:v>
                </c:pt>
                <c:pt idx="2">
                  <c:v>3.3451902746031532</c:v>
                </c:pt>
                <c:pt idx="3">
                  <c:v>2.1268725725910858</c:v>
                </c:pt>
                <c:pt idx="4">
                  <c:v>1.5473259472028451</c:v>
                </c:pt>
                <c:pt idx="5">
                  <c:v>3.0436285124582692</c:v>
                </c:pt>
                <c:pt idx="6">
                  <c:v>0.87894024918526803</c:v>
                </c:pt>
                <c:pt idx="7">
                  <c:v>3.4122237703914293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3D-A14F-A1AF-4A95A2973179}"/>
            </c:ext>
          </c:extLst>
        </c:ser>
        <c:ser>
          <c:idx val="5"/>
          <c:order val="5"/>
          <c:tx>
            <c:strRef>
              <c:f>Sheet1!$A$32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shade val="79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Sheet1!$C$32:$J$32</c:f>
              <c:numCache>
                <c:formatCode>0.0</c:formatCode>
                <c:ptCount val="8"/>
                <c:pt idx="0">
                  <c:v>1.4632813922634686</c:v>
                </c:pt>
                <c:pt idx="1">
                  <c:v>1.7869108778199687</c:v>
                </c:pt>
                <c:pt idx="2">
                  <c:v>4.5158869717338925</c:v>
                </c:pt>
                <c:pt idx="3">
                  <c:v>2.4381366165365748</c:v>
                </c:pt>
                <c:pt idx="4">
                  <c:v>0.89153300815238357</c:v>
                </c:pt>
                <c:pt idx="5">
                  <c:v>4.1861890514569513</c:v>
                </c:pt>
                <c:pt idx="6">
                  <c:v>0.69585850116641856</c:v>
                </c:pt>
                <c:pt idx="7">
                  <c:v>2.6880569940510486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3D-A14F-A1AF-4A95A2973179}"/>
            </c:ext>
          </c:extLst>
        </c:ser>
        <c:ser>
          <c:idx val="6"/>
          <c:order val="6"/>
          <c:tx>
            <c:strRef>
              <c:f>Sheet1!$A$33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shade val="87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Sheet1!$C$33:$J$33</c:f>
              <c:numCache>
                <c:formatCode>0.0</c:formatCode>
                <c:ptCount val="8"/>
                <c:pt idx="0">
                  <c:v>1.6541412141657006</c:v>
                </c:pt>
                <c:pt idx="1">
                  <c:v>3.6460171043567384</c:v>
                </c:pt>
                <c:pt idx="2">
                  <c:v>5.0441133111065746</c:v>
                </c:pt>
                <c:pt idx="3">
                  <c:v>2.2332377330617286</c:v>
                </c:pt>
                <c:pt idx="4">
                  <c:v>1.7840407879011941</c:v>
                </c:pt>
                <c:pt idx="5">
                  <c:v>2.963872877885918</c:v>
                </c:pt>
                <c:pt idx="6">
                  <c:v>2.5176577808156755</c:v>
                </c:pt>
                <c:pt idx="7">
                  <c:v>3.6527362776799968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D-A14F-A1AF-4A95A2973179}"/>
            </c:ext>
          </c:extLst>
        </c:ser>
        <c:ser>
          <c:idx val="7"/>
          <c:order val="7"/>
          <c:tx>
            <c:strRef>
              <c:f>Sheet1!$A$34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>
                <a:shade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Sheet1!$C$34:$J$34</c:f>
              <c:numCache>
                <c:formatCode>0.0</c:formatCode>
                <c:ptCount val="8"/>
                <c:pt idx="0">
                  <c:v>1.3035940086819362</c:v>
                </c:pt>
                <c:pt idx="1">
                  <c:v>2.1911589545362609</c:v>
                </c:pt>
                <c:pt idx="2">
                  <c:v>3.3469725112284801</c:v>
                </c:pt>
                <c:pt idx="3">
                  <c:v>2.1732613908872902</c:v>
                </c:pt>
                <c:pt idx="4">
                  <c:v>1.3484811277265814</c:v>
                </c:pt>
                <c:pt idx="5">
                  <c:v>3.3850617663867761</c:v>
                </c:pt>
                <c:pt idx="6">
                  <c:v>2.0641067194350144</c:v>
                </c:pt>
                <c:pt idx="7">
                  <c:v>4.9979324513963279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3D-A14F-A1AF-4A95A2973179}"/>
            </c:ext>
          </c:extLst>
        </c:ser>
        <c:ser>
          <c:idx val="8"/>
          <c:order val="8"/>
          <c:tx>
            <c:strRef>
              <c:f>Sheet1!$A$35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tint val="96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Sheet1!$C$35:$J$35</c:f>
              <c:numCache>
                <c:formatCode>0.0</c:formatCode>
                <c:ptCount val="8"/>
                <c:pt idx="0">
                  <c:v>1.2004801920768307</c:v>
                </c:pt>
                <c:pt idx="1">
                  <c:v>1.3753374931655873</c:v>
                </c:pt>
                <c:pt idx="2">
                  <c:v>3.4989662145275262</c:v>
                </c:pt>
                <c:pt idx="3">
                  <c:v>2.0106929689120365</c:v>
                </c:pt>
                <c:pt idx="4">
                  <c:v>1.7192224622030237</c:v>
                </c:pt>
                <c:pt idx="5">
                  <c:v>2.8447854987919832</c:v>
                </c:pt>
                <c:pt idx="6">
                  <c:v>1.7142143562614234</c:v>
                </c:pt>
                <c:pt idx="7">
                  <c:v>3.5619108680376783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3D-A14F-A1AF-4A95A2973179}"/>
            </c:ext>
          </c:extLst>
        </c:ser>
        <c:ser>
          <c:idx val="9"/>
          <c:order val="9"/>
          <c:tx>
            <c:strRef>
              <c:f>Sheet1!$A$36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tint val="88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Sheet1!$C$36:$J$36</c:f>
              <c:numCache>
                <c:formatCode>0.0</c:formatCode>
                <c:ptCount val="8"/>
                <c:pt idx="0">
                  <c:v>0.73896296683821938</c:v>
                </c:pt>
                <c:pt idx="1">
                  <c:v>1.775244944226779</c:v>
                </c:pt>
                <c:pt idx="2">
                  <c:v>2.2756442348828956</c:v>
                </c:pt>
                <c:pt idx="3">
                  <c:v>1.7919701299898589</c:v>
                </c:pt>
                <c:pt idx="4">
                  <c:v>1.8979854487782259</c:v>
                </c:pt>
                <c:pt idx="5">
                  <c:v>1.4018151789421758</c:v>
                </c:pt>
                <c:pt idx="6">
                  <c:v>1.8838910293875653</c:v>
                </c:pt>
                <c:pt idx="7">
                  <c:v>4.5739097103781043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3D-A14F-A1AF-4A95A2973179}"/>
            </c:ext>
          </c:extLst>
        </c:ser>
        <c:ser>
          <c:idx val="10"/>
          <c:order val="10"/>
          <c:tx>
            <c:strRef>
              <c:f>Sheet1!$A$37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tint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Sheet1!$C$37:$J$37</c:f>
              <c:numCache>
                <c:formatCode>0.0</c:formatCode>
                <c:ptCount val="8"/>
                <c:pt idx="0">
                  <c:v>0.76685608667440075</c:v>
                </c:pt>
                <c:pt idx="1">
                  <c:v>2.484937195765395</c:v>
                </c:pt>
                <c:pt idx="2">
                  <c:v>2.4802038773095476</c:v>
                </c:pt>
                <c:pt idx="3">
                  <c:v>4.6673773372900396</c:v>
                </c:pt>
                <c:pt idx="4">
                  <c:v>1.4782351611276325</c:v>
                </c:pt>
                <c:pt idx="5">
                  <c:v>2.2317393228728344</c:v>
                </c:pt>
                <c:pt idx="6">
                  <c:v>1.5553247166073487</c:v>
                </c:pt>
                <c:pt idx="7">
                  <c:v>4.726338288623646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3D-A14F-A1AF-4A95A2973179}"/>
            </c:ext>
          </c:extLst>
        </c:ser>
        <c:ser>
          <c:idx val="11"/>
          <c:order val="11"/>
          <c:tx>
            <c:strRef>
              <c:f>Sheet1!$A$38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tint val="72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Sheet1!$C$38:$J$38</c:f>
              <c:numCache>
                <c:formatCode>0.0</c:formatCode>
                <c:ptCount val="8"/>
                <c:pt idx="0">
                  <c:v>1.3793194043967447</c:v>
                </c:pt>
                <c:pt idx="1">
                  <c:v>1.2868986880466473</c:v>
                </c:pt>
                <c:pt idx="2">
                  <c:v>2.4810732804341193</c:v>
                </c:pt>
                <c:pt idx="3">
                  <c:v>2.6815835760214526</c:v>
                </c:pt>
                <c:pt idx="4">
                  <c:v>1.2140957388733364</c:v>
                </c:pt>
                <c:pt idx="5">
                  <c:v>2.6743538792124961</c:v>
                </c:pt>
                <c:pt idx="6">
                  <c:v>0.82832179734483147</c:v>
                </c:pt>
                <c:pt idx="7">
                  <c:v>4.6083389901809877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3D-A14F-A1AF-4A95A2973179}"/>
            </c:ext>
          </c:extLst>
        </c:ser>
        <c:ser>
          <c:idx val="12"/>
          <c:order val="12"/>
          <c:tx>
            <c:strRef>
              <c:f>Sheet1!$A$39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tint val="63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Sheet1!$C$39:$J$39</c:f>
              <c:numCache>
                <c:formatCode>0.0</c:formatCode>
                <c:ptCount val="8"/>
                <c:pt idx="0">
                  <c:v>0.96038731236268438</c:v>
                </c:pt>
                <c:pt idx="1">
                  <c:v>1.8241392521600897</c:v>
                </c:pt>
                <c:pt idx="2">
                  <c:v>3.588669277711996</c:v>
                </c:pt>
                <c:pt idx="3">
                  <c:v>3.4674343870256799</c:v>
                </c:pt>
                <c:pt idx="4">
                  <c:v>1.3425822331617812</c:v>
                </c:pt>
                <c:pt idx="5">
                  <c:v>1.6411344613418213</c:v>
                </c:pt>
                <c:pt idx="6">
                  <c:v>0.44268882380984814</c:v>
                </c:pt>
                <c:pt idx="7">
                  <c:v>4.230645470641476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13D-A14F-A1AF-4A95A2973179}"/>
            </c:ext>
          </c:extLst>
        </c:ser>
        <c:ser>
          <c:idx val="13"/>
          <c:order val="13"/>
          <c:tx>
            <c:strRef>
              <c:f>Sheet1!$A$40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Sheet1!$C$40:$J$40</c:f>
              <c:numCache>
                <c:formatCode>0.0</c:formatCode>
                <c:ptCount val="8"/>
                <c:pt idx="0">
                  <c:v>1.0363583555567291</c:v>
                </c:pt>
                <c:pt idx="1">
                  <c:v>0.77098340659593567</c:v>
                </c:pt>
                <c:pt idx="2">
                  <c:v>3.4264075189342091</c:v>
                </c:pt>
                <c:pt idx="3">
                  <c:v>2.5633013933250011</c:v>
                </c:pt>
                <c:pt idx="4">
                  <c:v>1.5517750631510732</c:v>
                </c:pt>
                <c:pt idx="5">
                  <c:v>1.6167397606481826</c:v>
                </c:pt>
                <c:pt idx="6">
                  <c:v>0.48871133639819747</c:v>
                </c:pt>
                <c:pt idx="7">
                  <c:v>5.7226504209085185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3D-A14F-A1AF-4A95A2973179}"/>
            </c:ext>
          </c:extLst>
        </c:ser>
        <c:ser>
          <c:idx val="14"/>
          <c:order val="14"/>
          <c:tx>
            <c:strRef>
              <c:f>Sheet1!$A$41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tint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Sheet1!$C$41:$J$41</c:f>
              <c:numCache>
                <c:formatCode>0.0</c:formatCode>
                <c:ptCount val="8"/>
                <c:pt idx="0">
                  <c:v>1.3837239470725589</c:v>
                </c:pt>
                <c:pt idx="1">
                  <c:v>1.2537947607631896</c:v>
                </c:pt>
                <c:pt idx="2">
                  <c:v>2.9250758777520014</c:v>
                </c:pt>
                <c:pt idx="3">
                  <c:v>3.485800744878957</c:v>
                </c:pt>
                <c:pt idx="4">
                  <c:v>1.183958694974852</c:v>
                </c:pt>
                <c:pt idx="5">
                  <c:v>1.579930843105728</c:v>
                </c:pt>
                <c:pt idx="6">
                  <c:v>0.55945333417061049</c:v>
                </c:pt>
                <c:pt idx="7">
                  <c:v>2.4327908036408297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6D-486D-86F4-DB638D5E4619}"/>
            </c:ext>
          </c:extLst>
        </c:ser>
        <c:ser>
          <c:idx val="15"/>
          <c:order val="15"/>
          <c:tx>
            <c:strRef>
              <c:f>Sheet1!$A$42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tint val="39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Sheet1!$C$26:$J$26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Sheet1!$C$42:$J$42</c:f>
              <c:numCache>
                <c:formatCode>0.0</c:formatCode>
                <c:ptCount val="8"/>
                <c:pt idx="0">
                  <c:v>1.9823820302475452</c:v>
                </c:pt>
                <c:pt idx="1">
                  <c:v>1.530945059041229</c:v>
                </c:pt>
                <c:pt idx="2">
                  <c:v>3.0721879615328245</c:v>
                </c:pt>
                <c:pt idx="3">
                  <c:v>3.1269585610599311</c:v>
                </c:pt>
                <c:pt idx="4">
                  <c:v>0.61302754822245775</c:v>
                </c:pt>
                <c:pt idx="5">
                  <c:v>2.7469469533138278</c:v>
                </c:pt>
                <c:pt idx="6">
                  <c:v>1.1635355793492046</c:v>
                </c:pt>
                <c:pt idx="7">
                  <c:v>5.6786824534148703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6-42D7-A6E4-8E6CB0D03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41516864"/>
        <c:axId val="-1941548416"/>
      </c:barChart>
      <c:catAx>
        <c:axId val="-19415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48416"/>
        <c:crosses val="autoZero"/>
        <c:auto val="1"/>
        <c:lblAlgn val="ctr"/>
        <c:lblOffset val="100"/>
        <c:noMultiLvlLbl val="0"/>
      </c:catAx>
      <c:valAx>
        <c:axId val="-194154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завршени  станови на 1000 жители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1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Sheet1!$B$26</c:f>
              <c:strCache>
                <c:ptCount val="1"/>
                <c:pt idx="0">
                  <c:v>Република Македонија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Sheet1!$A$27:$A$42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strCache>
            </c:strRef>
          </c:cat>
          <c:val>
            <c:numRef>
              <c:f>Sheet1!$B$27:$B$42</c:f>
              <c:numCache>
                <c:formatCode>0.0</c:formatCode>
                <c:ptCount val="16"/>
                <c:pt idx="0">
                  <c:v>3.1798176342999134</c:v>
                </c:pt>
                <c:pt idx="1">
                  <c:v>2.8457194658457436</c:v>
                </c:pt>
                <c:pt idx="2">
                  <c:v>2.5109598222021763</c:v>
                </c:pt>
                <c:pt idx="3">
                  <c:v>2.2945143083184183</c:v>
                </c:pt>
                <c:pt idx="4">
                  <c:v>2.5042726235172199</c:v>
                </c:pt>
                <c:pt idx="5">
                  <c:v>2.5507405109442982</c:v>
                </c:pt>
                <c:pt idx="6">
                  <c:v>3.1193418591141708</c:v>
                </c:pt>
                <c:pt idx="7">
                  <c:v>3.1600822744459811</c:v>
                </c:pt>
                <c:pt idx="8">
                  <c:v>2.5884750035279809</c:v>
                </c:pt>
                <c:pt idx="9">
                  <c:v>2.5573583072866124</c:v>
                </c:pt>
                <c:pt idx="10">
                  <c:v>2.9859642320834912</c:v>
                </c:pt>
                <c:pt idx="11">
                  <c:v>2.7090046214982793</c:v>
                </c:pt>
                <c:pt idx="12">
                  <c:v>2.6170700754694454</c:v>
                </c:pt>
                <c:pt idx="13">
                  <c:v>2.923051359298352</c:v>
                </c:pt>
                <c:pt idx="14">
                  <c:v>1.9707000359627382</c:v>
                </c:pt>
                <c:pt idx="15">
                  <c:v>3.2443827642097594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3-C548-A87C-561D16ABB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1534272"/>
        <c:axId val="-1941528288"/>
      </c:lineChart>
      <c:catAx>
        <c:axId val="-194153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28288"/>
        <c:crosses val="autoZero"/>
        <c:auto val="1"/>
        <c:lblAlgn val="ctr"/>
        <c:lblOffset val="100"/>
        <c:noMultiLvlLbl val="0"/>
      </c:catAx>
      <c:valAx>
        <c:axId val="-1941528288"/>
        <c:scaling>
          <c:orientation val="minMax"/>
          <c:min val="1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завршени  станови на 1000 жители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3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Sheet1!$C$75</c:f>
              <c:strCache>
                <c:ptCount val="1"/>
                <c:pt idx="0">
                  <c:v>Вардарски регион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Sheet1!$B$76:$B$91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strCache>
            </c:strRef>
          </c:cat>
          <c:val>
            <c:numRef>
              <c:f>Sheet1!$C$76:$C$91</c:f>
              <c:numCache>
                <c:formatCode>0.0%</c:formatCode>
                <c:ptCount val="16"/>
                <c:pt idx="0">
                  <c:v>2.3409825966425383E-2</c:v>
                </c:pt>
                <c:pt idx="1">
                  <c:v>3.6769759450171823E-2</c:v>
                </c:pt>
                <c:pt idx="2">
                  <c:v>3.4020217729393468E-2</c:v>
                </c:pt>
                <c:pt idx="3">
                  <c:v>3.800424628450106E-2</c:v>
                </c:pt>
                <c:pt idx="4">
                  <c:v>4.1343167701863352E-2</c:v>
                </c:pt>
                <c:pt idx="5">
                  <c:v>4.2824514655500572E-2</c:v>
                </c:pt>
                <c:pt idx="6">
                  <c:v>3.9483911083475827E-2</c:v>
                </c:pt>
                <c:pt idx="7">
                  <c:v>3.0637254901960783E-2</c:v>
                </c:pt>
                <c:pt idx="8">
                  <c:v>3.4353995519044063E-2</c:v>
                </c:pt>
                <c:pt idx="9">
                  <c:v>2.1332829903719087E-2</c:v>
                </c:pt>
                <c:pt idx="10">
                  <c:v>1.8895348837209301E-2</c:v>
                </c:pt>
                <c:pt idx="11">
                  <c:v>3.7353255069370331E-2</c:v>
                </c:pt>
                <c:pt idx="12">
                  <c:v>2.6857983811626195E-2</c:v>
                </c:pt>
                <c:pt idx="13">
                  <c:v>2.5869171197890922E-2</c:v>
                </c:pt>
                <c:pt idx="14">
                  <c:v>5.1017905322541086E-2</c:v>
                </c:pt>
                <c:pt idx="15">
                  <c:v>4.6148682664876657E-2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7-0F42-BFEE-DEADABE66E9E}"/>
            </c:ext>
          </c:extLst>
        </c:ser>
        <c:ser>
          <c:idx val="1"/>
          <c:order val="1"/>
          <c:tx>
            <c:strRef>
              <c:f>Sheet1!$D$75</c:f>
              <c:strCache>
                <c:ptCount val="1"/>
                <c:pt idx="0">
                  <c:v>Источен регион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Sheet1!$B$76:$B$91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strCache>
            </c:strRef>
          </c:cat>
          <c:val>
            <c:numRef>
              <c:f>Sheet1!$D$76:$D$91</c:f>
              <c:numCache>
                <c:formatCode>0.0%</c:formatCode>
                <c:ptCount val="16"/>
                <c:pt idx="0">
                  <c:v>4.4047435699984601E-2</c:v>
                </c:pt>
                <c:pt idx="1">
                  <c:v>5.515463917525773E-2</c:v>
                </c:pt>
                <c:pt idx="2">
                  <c:v>6.1430793157076204E-2</c:v>
                </c:pt>
                <c:pt idx="3">
                  <c:v>6.9639065817409765E-2</c:v>
                </c:pt>
                <c:pt idx="4">
                  <c:v>5.6482919254658384E-2</c:v>
                </c:pt>
                <c:pt idx="5">
                  <c:v>6.0905976398934143E-2</c:v>
                </c:pt>
                <c:pt idx="6">
                  <c:v>0.10119695321001088</c:v>
                </c:pt>
                <c:pt idx="7">
                  <c:v>5.9742647058823532E-2</c:v>
                </c:pt>
                <c:pt idx="8">
                  <c:v>4.5556385362210607E-2</c:v>
                </c:pt>
                <c:pt idx="9">
                  <c:v>5.9278837077591087E-2</c:v>
                </c:pt>
                <c:pt idx="10">
                  <c:v>7.0736434108527133E-2</c:v>
                </c:pt>
                <c:pt idx="11">
                  <c:v>4.0199217360369972E-2</c:v>
                </c:pt>
                <c:pt idx="12">
                  <c:v>5.8682855040470931E-2</c:v>
                </c:pt>
                <c:pt idx="13">
                  <c:v>2.2079420003295436E-2</c:v>
                </c:pt>
                <c:pt idx="14">
                  <c:v>5.2980132450331126E-2</c:v>
                </c:pt>
                <c:pt idx="15">
                  <c:v>3.8597080046987753E-2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7-0F42-BFEE-DEADABE66E9E}"/>
            </c:ext>
          </c:extLst>
        </c:ser>
        <c:ser>
          <c:idx val="2"/>
          <c:order val="2"/>
          <c:tx>
            <c:strRef>
              <c:f>Sheet1!$E$75</c:f>
              <c:strCache>
                <c:ptCount val="1"/>
                <c:pt idx="0">
                  <c:v>Југозападен 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Sheet1!$B$76:$B$91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strCache>
            </c:strRef>
          </c:cat>
          <c:val>
            <c:numRef>
              <c:f>Sheet1!$E$76:$E$91</c:f>
              <c:numCache>
                <c:formatCode>0.0%</c:formatCode>
                <c:ptCount val="16"/>
                <c:pt idx="0">
                  <c:v>0.152625904820576</c:v>
                </c:pt>
                <c:pt idx="1">
                  <c:v>0.18384879725085912</c:v>
                </c:pt>
                <c:pt idx="2">
                  <c:v>0.16815707620528772</c:v>
                </c:pt>
                <c:pt idx="3">
                  <c:v>0.16794055201698513</c:v>
                </c:pt>
                <c:pt idx="4">
                  <c:v>0.14402173913043478</c:v>
                </c:pt>
                <c:pt idx="5">
                  <c:v>0.19014084507042253</c:v>
                </c:pt>
                <c:pt idx="6">
                  <c:v>0.17285869734183118</c:v>
                </c:pt>
                <c:pt idx="7">
                  <c:v>0.11289828431372549</c:v>
                </c:pt>
                <c:pt idx="8">
                  <c:v>0.14376400298730396</c:v>
                </c:pt>
                <c:pt idx="9">
                  <c:v>9.4393052671323391E-2</c:v>
                </c:pt>
                <c:pt idx="10">
                  <c:v>8.8016795865633074E-2</c:v>
                </c:pt>
                <c:pt idx="11">
                  <c:v>9.6940590537175381E-2</c:v>
                </c:pt>
                <c:pt idx="12">
                  <c:v>0.14495952906548934</c:v>
                </c:pt>
                <c:pt idx="13">
                  <c:v>0.12374361509309606</c:v>
                </c:pt>
                <c:pt idx="14">
                  <c:v>0.15648761344125584</c:v>
                </c:pt>
                <c:pt idx="15">
                  <c:v>9.1458298372210103E-2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37-0F42-BFEE-DEADABE66E9E}"/>
            </c:ext>
          </c:extLst>
        </c:ser>
        <c:ser>
          <c:idx val="3"/>
          <c:order val="3"/>
          <c:tx>
            <c:strRef>
              <c:f>Sheet1!$F$75</c:f>
              <c:strCache>
                <c:ptCount val="1"/>
                <c:pt idx="0">
                  <c:v>Југоисточен регион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Sheet1!$B$76:$B$91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strCache>
            </c:strRef>
          </c:cat>
          <c:val>
            <c:numRef>
              <c:f>Sheet1!$F$76:$F$91</c:f>
              <c:numCache>
                <c:formatCode>0.0%</c:formatCode>
                <c:ptCount val="16"/>
                <c:pt idx="0">
                  <c:v>5.2364084398583088E-2</c:v>
                </c:pt>
                <c:pt idx="1">
                  <c:v>5.756013745704467E-2</c:v>
                </c:pt>
                <c:pt idx="2">
                  <c:v>6.9012441679626751E-2</c:v>
                </c:pt>
                <c:pt idx="3">
                  <c:v>4.9044585987261149E-2</c:v>
                </c:pt>
                <c:pt idx="4">
                  <c:v>7.1428571428571425E-2</c:v>
                </c:pt>
                <c:pt idx="5">
                  <c:v>8.0319756376094398E-2</c:v>
                </c:pt>
                <c:pt idx="6">
                  <c:v>6.0158557438209234E-2</c:v>
                </c:pt>
                <c:pt idx="7">
                  <c:v>5.7751225490196081E-2</c:v>
                </c:pt>
                <c:pt idx="8">
                  <c:v>6.5160567587752058E-2</c:v>
                </c:pt>
                <c:pt idx="9">
                  <c:v>5.8712478761563151E-2</c:v>
                </c:pt>
                <c:pt idx="10">
                  <c:v>0.1308139534883721</c:v>
                </c:pt>
                <c:pt idx="11">
                  <c:v>8.2710779082177166E-2</c:v>
                </c:pt>
                <c:pt idx="12">
                  <c:v>0.11055923473142017</c:v>
                </c:pt>
                <c:pt idx="13">
                  <c:v>7.299390344373044E-2</c:v>
                </c:pt>
                <c:pt idx="14">
                  <c:v>0.14692175619327938</c:v>
                </c:pt>
                <c:pt idx="15">
                  <c:v>7.7865413660010069E-2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37-0F42-BFEE-DEADABE66E9E}"/>
            </c:ext>
          </c:extLst>
        </c:ser>
        <c:ser>
          <c:idx val="4"/>
          <c:order val="4"/>
          <c:tx>
            <c:strRef>
              <c:f>Sheet1!$G$75</c:f>
              <c:strCache>
                <c:ptCount val="1"/>
                <c:pt idx="0">
                  <c:v>Пелагониски регион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Sheet1!$B$76:$B$91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strCache>
            </c:strRef>
          </c:cat>
          <c:val>
            <c:numRef>
              <c:f>Sheet1!$G$76:$G$91</c:f>
              <c:numCache>
                <c:formatCode>0.0%</c:formatCode>
                <c:ptCount val="16"/>
                <c:pt idx="0">
                  <c:v>5.1440012320961036E-2</c:v>
                </c:pt>
                <c:pt idx="1">
                  <c:v>4.6219931271477666E-2</c:v>
                </c:pt>
                <c:pt idx="2">
                  <c:v>3.246500777604977E-2</c:v>
                </c:pt>
                <c:pt idx="3">
                  <c:v>7.0276008492569E-2</c:v>
                </c:pt>
                <c:pt idx="4">
                  <c:v>7.0263975155279504E-2</c:v>
                </c:pt>
                <c:pt idx="5">
                  <c:v>3.9588884659307197E-2</c:v>
                </c:pt>
                <c:pt idx="6">
                  <c:v>6.4511114565521527E-2</c:v>
                </c:pt>
                <c:pt idx="7">
                  <c:v>4.7947303921568631E-2</c:v>
                </c:pt>
                <c:pt idx="8">
                  <c:v>7.4309185959671398E-2</c:v>
                </c:pt>
                <c:pt idx="9">
                  <c:v>8.2688314140079294E-2</c:v>
                </c:pt>
                <c:pt idx="10">
                  <c:v>5.490956072351421E-2</c:v>
                </c:pt>
                <c:pt idx="11">
                  <c:v>4.9448594806118816E-2</c:v>
                </c:pt>
                <c:pt idx="12">
                  <c:v>5.6291390728476824E-2</c:v>
                </c:pt>
                <c:pt idx="13">
                  <c:v>5.7999670456417858E-2</c:v>
                </c:pt>
                <c:pt idx="14">
                  <c:v>6.5244051999018893E-2</c:v>
                </c:pt>
                <c:pt idx="15">
                  <c:v>2.1647927504614868E-2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37-0F42-BFEE-DEADABE66E9E}"/>
            </c:ext>
          </c:extLst>
        </c:ser>
        <c:ser>
          <c:idx val="5"/>
          <c:order val="5"/>
          <c:tx>
            <c:strRef>
              <c:f>Sheet1!$H$75</c:f>
              <c:strCache>
                <c:ptCount val="1"/>
                <c:pt idx="0">
                  <c:v>Полошки регион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Sheet1!$B$76:$B$91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strCache>
            </c:strRef>
          </c:cat>
          <c:val>
            <c:numRef>
              <c:f>Sheet1!$H$76:$H$91</c:f>
              <c:numCache>
                <c:formatCode>0.0%</c:formatCode>
                <c:ptCount val="16"/>
                <c:pt idx="0">
                  <c:v>0.35145541352225473</c:v>
                </c:pt>
                <c:pt idx="1">
                  <c:v>0.30721649484536084</c:v>
                </c:pt>
                <c:pt idx="2">
                  <c:v>0.20684292379471228</c:v>
                </c:pt>
                <c:pt idx="3">
                  <c:v>0.19766454352441615</c:v>
                </c:pt>
                <c:pt idx="4">
                  <c:v>0.18633540372670807</c:v>
                </c:pt>
                <c:pt idx="5">
                  <c:v>0.25218880852683667</c:v>
                </c:pt>
                <c:pt idx="6">
                  <c:v>0.14627700917145967</c:v>
                </c:pt>
                <c:pt idx="7">
                  <c:v>0.16513480392156862</c:v>
                </c:pt>
                <c:pt idx="8">
                  <c:v>0.16971620612397312</c:v>
                </c:pt>
                <c:pt idx="9">
                  <c:v>8.4764961298848404E-2</c:v>
                </c:pt>
                <c:pt idx="10">
                  <c:v>0.11563307493540052</c:v>
                </c:pt>
                <c:pt idx="11">
                  <c:v>0.15297047314123088</c:v>
                </c:pt>
                <c:pt idx="12">
                  <c:v>9.7314201618837387E-2</c:v>
                </c:pt>
                <c:pt idx="13">
                  <c:v>8.601087493821058E-2</c:v>
                </c:pt>
                <c:pt idx="14">
                  <c:v>0.12484670100564141</c:v>
                </c:pt>
                <c:pt idx="15">
                  <c:v>0.11595905353247189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37-0F42-BFEE-DEADABE66E9E}"/>
            </c:ext>
          </c:extLst>
        </c:ser>
        <c:ser>
          <c:idx val="6"/>
          <c:order val="6"/>
          <c:tx>
            <c:strRef>
              <c:f>Sheet1!$I$75</c:f>
              <c:strCache>
                <c:ptCount val="1"/>
                <c:pt idx="0">
                  <c:v>Североисточен регион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Sheet1!$B$76:$B$91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strCache>
            </c:strRef>
          </c:cat>
          <c:val>
            <c:numRef>
              <c:f>Sheet1!$I$76:$I$91</c:f>
              <c:numCache>
                <c:formatCode>0.0%</c:formatCode>
                <c:ptCount val="16"/>
                <c:pt idx="0">
                  <c:v>4.3123363622362541E-2</c:v>
                </c:pt>
                <c:pt idx="1">
                  <c:v>2.3539518900343642E-2</c:v>
                </c:pt>
                <c:pt idx="2">
                  <c:v>4.6461897356143082E-2</c:v>
                </c:pt>
                <c:pt idx="3">
                  <c:v>3.6518046709129511E-2</c:v>
                </c:pt>
                <c:pt idx="4">
                  <c:v>2.9891304347826088E-2</c:v>
                </c:pt>
                <c:pt idx="5">
                  <c:v>2.3220403502093642E-2</c:v>
                </c:pt>
                <c:pt idx="6">
                  <c:v>6.8708223224001247E-2</c:v>
                </c:pt>
                <c:pt idx="7">
                  <c:v>5.560661764705882E-2</c:v>
                </c:pt>
                <c:pt idx="8">
                  <c:v>5.6385362210604931E-2</c:v>
                </c:pt>
                <c:pt idx="9">
                  <c:v>6.267698697375873E-2</c:v>
                </c:pt>
                <c:pt idx="10">
                  <c:v>4.4250645994832041E-2</c:v>
                </c:pt>
                <c:pt idx="11">
                  <c:v>2.5969405905371754E-2</c:v>
                </c:pt>
                <c:pt idx="12">
                  <c:v>1.434878587196468E-2</c:v>
                </c:pt>
                <c:pt idx="13">
                  <c:v>1.4170374031965728E-2</c:v>
                </c:pt>
                <c:pt idx="14">
                  <c:v>2.403728231542801E-2</c:v>
                </c:pt>
                <c:pt idx="15">
                  <c:v>2.9870783688538346E-2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37-0F42-BFEE-DEADABE66E9E}"/>
            </c:ext>
          </c:extLst>
        </c:ser>
        <c:ser>
          <c:idx val="7"/>
          <c:order val="7"/>
          <c:tx>
            <c:strRef>
              <c:f>Sheet1!$J$75</c:f>
              <c:strCache>
                <c:ptCount val="1"/>
                <c:pt idx="0">
                  <c:v>Скопски регион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Sheet1!$B$76:$B$91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strCache>
            </c:strRef>
          </c:cat>
          <c:val>
            <c:numRef>
              <c:f>Sheet1!$J$76:$J$91</c:f>
              <c:numCache>
                <c:formatCode>0.0%</c:formatCode>
                <c:ptCount val="16"/>
                <c:pt idx="0">
                  <c:v>0.28153395964885258</c:v>
                </c:pt>
                <c:pt idx="1">
                  <c:v>0.28969072164948456</c:v>
                </c:pt>
                <c:pt idx="2">
                  <c:v>0.38160964230171074</c:v>
                </c:pt>
                <c:pt idx="3">
                  <c:v>0.37091295116772821</c:v>
                </c:pt>
                <c:pt idx="4">
                  <c:v>0.40023291925465837</c:v>
                </c:pt>
                <c:pt idx="5">
                  <c:v>0.3108108108108108</c:v>
                </c:pt>
                <c:pt idx="6">
                  <c:v>0.34680553396549046</c:v>
                </c:pt>
                <c:pt idx="7">
                  <c:v>0.47028186274509803</c:v>
                </c:pt>
                <c:pt idx="8">
                  <c:v>0.41075429424943988</c:v>
                </c:pt>
                <c:pt idx="9">
                  <c:v>0.53615253917311689</c:v>
                </c:pt>
                <c:pt idx="10">
                  <c:v>0.47674418604651164</c:v>
                </c:pt>
                <c:pt idx="11">
                  <c:v>0.51440768409818571</c:v>
                </c:pt>
                <c:pt idx="12">
                  <c:v>0.49098601913171447</c:v>
                </c:pt>
                <c:pt idx="13">
                  <c:v>0.59713297083539296</c:v>
                </c:pt>
                <c:pt idx="14">
                  <c:v>0.37846455727250428</c:v>
                </c:pt>
                <c:pt idx="15">
                  <c:v>0.57845276053029027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37-0F42-BFEE-DEADABE66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41533728"/>
        <c:axId val="-1941546240"/>
      </c:barChart>
      <c:catAx>
        <c:axId val="-194153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46240"/>
        <c:crosses val="autoZero"/>
        <c:auto val="1"/>
        <c:lblAlgn val="ctr"/>
        <c:lblOffset val="100"/>
        <c:noMultiLvlLbl val="0"/>
      </c:catAx>
      <c:valAx>
        <c:axId val="-1941546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3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45</xdr:row>
      <xdr:rowOff>107371</xdr:rowOff>
    </xdr:from>
    <xdr:to>
      <xdr:col>13</xdr:col>
      <xdr:colOff>723900</xdr:colOff>
      <xdr:row>70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E089C28-8AFA-8444-8407-AD3AD3A94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181032</xdr:colOff>
      <xdr:row>22</xdr:row>
      <xdr:rowOff>111298</xdr:rowOff>
    </xdr:from>
    <xdr:to>
      <xdr:col>22</xdr:col>
      <xdr:colOff>340821</xdr:colOff>
      <xdr:row>44</xdr:row>
      <xdr:rowOff>150091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07BFCE3-DEC6-A148-A147-C9FBB2367D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692150</xdr:colOff>
      <xdr:row>92</xdr:row>
      <xdr:rowOff>146050</xdr:rowOff>
    </xdr:from>
    <xdr:to>
      <xdr:col>12</xdr:col>
      <xdr:colOff>76200</xdr:colOff>
      <xdr:row>115</xdr:row>
      <xdr:rowOff>50800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14B0190-F25F-B548-B6BB-BCD996878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8"/>
  <sheetViews>
    <sheetView tabSelected="1" topLeftCell="A64" zoomScale="79" zoomScaleNormal="79" workbookViewId="0">
      <selection activeCell="J91" sqref="J91"/>
    </sheetView>
  </sheetViews>
  <sheetFormatPr defaultColWidth="8.88671875" defaultRowHeight="15.05" x14ac:dyDescent="0.3"/>
  <cols>
    <col min="1" max="1" width="9.109375" customWidth="1"/>
    <col min="2" max="2" width="12.6640625" customWidth="1"/>
    <col min="3" max="3" width="9.6640625" customWidth="1"/>
    <col min="4" max="4" width="8" customWidth="1"/>
    <col min="5" max="5" width="11" customWidth="1"/>
    <col min="6" max="6" width="11.6640625" customWidth="1"/>
    <col min="7" max="7" width="11.33203125" customWidth="1"/>
    <col min="8" max="8" width="9.33203125" customWidth="1"/>
    <col min="9" max="9" width="13.6640625" customWidth="1"/>
    <col min="10" max="10" width="10.88671875" customWidth="1"/>
    <col min="11" max="11" width="13" customWidth="1"/>
    <col min="12" max="12" width="9.88671875" customWidth="1"/>
    <col min="13" max="13" width="9.88671875" bestFit="1" customWidth="1"/>
    <col min="14" max="14" width="12.109375" customWidth="1"/>
    <col min="15" max="15" width="11.6640625" customWidth="1"/>
    <col min="16" max="16" width="12.109375" customWidth="1"/>
    <col min="17" max="17" width="9.88671875" bestFit="1" customWidth="1"/>
    <col min="18" max="18" width="13.33203125" customWidth="1"/>
    <col min="19" max="19" width="10.88671875" customWidth="1"/>
  </cols>
  <sheetData>
    <row r="1" spans="1:19" ht="18.350000000000001" x14ac:dyDescent="0.35">
      <c r="A1" s="1" t="s">
        <v>27</v>
      </c>
    </row>
    <row r="2" spans="1:19" ht="18.350000000000001" x14ac:dyDescent="0.35">
      <c r="A2" s="1"/>
    </row>
    <row r="3" spans="1:19" x14ac:dyDescent="0.3">
      <c r="A3" s="3"/>
      <c r="B3" s="46" t="s">
        <v>24</v>
      </c>
      <c r="C3" s="46"/>
      <c r="D3" s="46"/>
      <c r="E3" s="46"/>
      <c r="F3" s="46"/>
      <c r="G3" s="46"/>
      <c r="H3" s="46"/>
      <c r="I3" s="46"/>
      <c r="J3" s="46"/>
      <c r="K3" s="38" t="s">
        <v>23</v>
      </c>
      <c r="L3" s="38"/>
      <c r="M3" s="38"/>
      <c r="N3" s="38"/>
      <c r="O3" s="38"/>
      <c r="P3" s="38"/>
      <c r="Q3" s="38"/>
      <c r="R3" s="38"/>
      <c r="S3" s="38"/>
    </row>
    <row r="4" spans="1:19" s="2" customFormat="1" ht="30.15" x14ac:dyDescent="0.3">
      <c r="A4" s="4"/>
      <c r="B4" s="47" t="s">
        <v>0</v>
      </c>
      <c r="C4" s="47" t="s">
        <v>1</v>
      </c>
      <c r="D4" s="47" t="s">
        <v>2</v>
      </c>
      <c r="E4" s="47" t="s">
        <v>3</v>
      </c>
      <c r="F4" s="47" t="s">
        <v>4</v>
      </c>
      <c r="G4" s="47" t="s">
        <v>5</v>
      </c>
      <c r="H4" s="47" t="s">
        <v>6</v>
      </c>
      <c r="I4" s="47" t="s">
        <v>7</v>
      </c>
      <c r="J4" s="47" t="s">
        <v>8</v>
      </c>
      <c r="K4" s="5" t="s">
        <v>0</v>
      </c>
      <c r="L4" s="5" t="s">
        <v>1</v>
      </c>
      <c r="M4" s="5" t="s">
        <v>2</v>
      </c>
      <c r="N4" s="5" t="s">
        <v>3</v>
      </c>
      <c r="O4" s="5" t="s">
        <v>4</v>
      </c>
      <c r="P4" s="5" t="s">
        <v>5</v>
      </c>
      <c r="Q4" s="5" t="s">
        <v>6</v>
      </c>
      <c r="R4" s="5" t="s">
        <v>7</v>
      </c>
      <c r="S4" s="5" t="s">
        <v>8</v>
      </c>
    </row>
    <row r="5" spans="1:19" x14ac:dyDescent="0.3">
      <c r="A5" s="6" t="s">
        <v>9</v>
      </c>
      <c r="B5" s="48">
        <v>6493</v>
      </c>
      <c r="C5" s="48">
        <v>152</v>
      </c>
      <c r="D5" s="48">
        <v>286</v>
      </c>
      <c r="E5" s="48">
        <v>991</v>
      </c>
      <c r="F5" s="48">
        <v>340</v>
      </c>
      <c r="G5" s="48">
        <v>334</v>
      </c>
      <c r="H5" s="48">
        <v>2282</v>
      </c>
      <c r="I5" s="48">
        <v>280</v>
      </c>
      <c r="J5" s="48">
        <v>1828</v>
      </c>
      <c r="K5" s="45">
        <v>2041941</v>
      </c>
      <c r="L5" s="45">
        <v>154161</v>
      </c>
      <c r="M5" s="45">
        <v>180791</v>
      </c>
      <c r="N5" s="45">
        <v>222141</v>
      </c>
      <c r="O5" s="45">
        <v>172067</v>
      </c>
      <c r="P5" s="45">
        <v>235861</v>
      </c>
      <c r="Q5" s="45">
        <v>310853</v>
      </c>
      <c r="R5" s="45">
        <v>174076</v>
      </c>
      <c r="S5" s="45">
        <v>591991</v>
      </c>
    </row>
    <row r="6" spans="1:19" x14ac:dyDescent="0.3">
      <c r="A6" s="6" t="s">
        <v>10</v>
      </c>
      <c r="B6" s="48">
        <v>5820</v>
      </c>
      <c r="C6" s="48">
        <v>214</v>
      </c>
      <c r="D6" s="48">
        <v>321</v>
      </c>
      <c r="E6" s="48">
        <v>1070</v>
      </c>
      <c r="F6" s="48">
        <v>335</v>
      </c>
      <c r="G6" s="48">
        <v>269</v>
      </c>
      <c r="H6" s="48">
        <v>1788</v>
      </c>
      <c r="I6" s="48">
        <v>137</v>
      </c>
      <c r="J6" s="48">
        <v>1686</v>
      </c>
      <c r="K6" s="45">
        <v>2045177</v>
      </c>
      <c r="L6" s="45">
        <v>153929</v>
      </c>
      <c r="M6" s="45">
        <v>180422</v>
      </c>
      <c r="N6" s="45">
        <v>222221</v>
      </c>
      <c r="O6" s="45">
        <v>172238</v>
      </c>
      <c r="P6" s="45">
        <v>235141</v>
      </c>
      <c r="Q6" s="45">
        <v>312106</v>
      </c>
      <c r="R6" s="45">
        <v>174139</v>
      </c>
      <c r="S6" s="45">
        <v>594981</v>
      </c>
    </row>
    <row r="7" spans="1:19" x14ac:dyDescent="0.3">
      <c r="A7" s="6" t="s">
        <v>11</v>
      </c>
      <c r="B7" s="48">
        <v>5144</v>
      </c>
      <c r="C7" s="48">
        <v>175</v>
      </c>
      <c r="D7" s="48">
        <v>316</v>
      </c>
      <c r="E7" s="48">
        <v>865</v>
      </c>
      <c r="F7" s="48">
        <v>355</v>
      </c>
      <c r="G7" s="48">
        <v>167</v>
      </c>
      <c r="H7" s="48">
        <v>1064</v>
      </c>
      <c r="I7" s="48">
        <v>239</v>
      </c>
      <c r="J7" s="48">
        <v>1963</v>
      </c>
      <c r="K7" s="45">
        <v>2048619</v>
      </c>
      <c r="L7" s="45">
        <v>153872</v>
      </c>
      <c r="M7" s="45">
        <v>180100</v>
      </c>
      <c r="N7" s="45">
        <v>222064</v>
      </c>
      <c r="O7" s="45">
        <v>172485</v>
      </c>
      <c r="P7" s="45">
        <v>234659</v>
      </c>
      <c r="Q7" s="45">
        <v>313110</v>
      </c>
      <c r="R7" s="45">
        <v>174415</v>
      </c>
      <c r="S7" s="45">
        <v>597914</v>
      </c>
    </row>
    <row r="8" spans="1:19" x14ac:dyDescent="0.3">
      <c r="A8" s="6" t="s">
        <v>12</v>
      </c>
      <c r="B8" s="48">
        <v>4710</v>
      </c>
      <c r="C8" s="48">
        <v>179</v>
      </c>
      <c r="D8" s="48">
        <v>328</v>
      </c>
      <c r="E8" s="48">
        <v>791</v>
      </c>
      <c r="F8" s="48">
        <v>231</v>
      </c>
      <c r="G8" s="48">
        <v>331</v>
      </c>
      <c r="H8" s="48">
        <v>931</v>
      </c>
      <c r="I8" s="48">
        <v>172</v>
      </c>
      <c r="J8" s="48">
        <v>1747</v>
      </c>
      <c r="K8" s="45">
        <v>2052722</v>
      </c>
      <c r="L8" s="45">
        <v>153837</v>
      </c>
      <c r="M8" s="45">
        <v>179846</v>
      </c>
      <c r="N8" s="45">
        <v>221899</v>
      </c>
      <c r="O8" s="45">
        <v>172693</v>
      </c>
      <c r="P8" s="45">
        <v>234320</v>
      </c>
      <c r="Q8" s="45">
        <v>314194</v>
      </c>
      <c r="R8" s="45">
        <v>174876</v>
      </c>
      <c r="S8" s="45">
        <v>601057</v>
      </c>
    </row>
    <row r="9" spans="1:19" x14ac:dyDescent="0.3">
      <c r="A9" s="6" t="s">
        <v>13</v>
      </c>
      <c r="B9" s="48">
        <v>5152</v>
      </c>
      <c r="C9" s="48">
        <v>213</v>
      </c>
      <c r="D9" s="48">
        <v>291</v>
      </c>
      <c r="E9" s="48">
        <v>742</v>
      </c>
      <c r="F9" s="48">
        <v>368</v>
      </c>
      <c r="G9" s="48">
        <v>362</v>
      </c>
      <c r="H9" s="48">
        <v>960</v>
      </c>
      <c r="I9" s="48">
        <v>154</v>
      </c>
      <c r="J9" s="48">
        <v>2062</v>
      </c>
      <c r="K9" s="45">
        <v>2057284</v>
      </c>
      <c r="L9" s="45">
        <v>153880</v>
      </c>
      <c r="M9" s="45">
        <v>179695</v>
      </c>
      <c r="N9" s="45">
        <v>221811</v>
      </c>
      <c r="O9" s="45">
        <v>173024</v>
      </c>
      <c r="P9" s="45">
        <v>233952</v>
      </c>
      <c r="Q9" s="45">
        <v>315413</v>
      </c>
      <c r="R9" s="45">
        <v>175211</v>
      </c>
      <c r="S9" s="45">
        <v>604298</v>
      </c>
    </row>
    <row r="10" spans="1:19" x14ac:dyDescent="0.3">
      <c r="A10" s="6" t="s">
        <v>14</v>
      </c>
      <c r="B10" s="48">
        <v>5254</v>
      </c>
      <c r="C10" s="48">
        <v>225</v>
      </c>
      <c r="D10" s="48">
        <v>320</v>
      </c>
      <c r="E10" s="48">
        <v>999</v>
      </c>
      <c r="F10" s="48">
        <v>422</v>
      </c>
      <c r="G10" s="48">
        <v>208</v>
      </c>
      <c r="H10" s="48">
        <v>1325</v>
      </c>
      <c r="I10" s="48">
        <v>122</v>
      </c>
      <c r="J10" s="48">
        <v>1633</v>
      </c>
      <c r="K10" s="45">
        <v>2059794</v>
      </c>
      <c r="L10" s="45">
        <v>153764</v>
      </c>
      <c r="M10" s="45">
        <v>179080</v>
      </c>
      <c r="N10" s="45">
        <v>221219</v>
      </c>
      <c r="O10" s="45">
        <v>173083</v>
      </c>
      <c r="P10" s="45">
        <v>233306</v>
      </c>
      <c r="Q10" s="45">
        <v>316517</v>
      </c>
      <c r="R10" s="45">
        <v>175323</v>
      </c>
      <c r="S10" s="45">
        <v>607502</v>
      </c>
    </row>
    <row r="11" spans="1:19" x14ac:dyDescent="0.3">
      <c r="A11" s="6" t="s">
        <v>15</v>
      </c>
      <c r="B11" s="48">
        <v>6433</v>
      </c>
      <c r="C11" s="48">
        <v>254</v>
      </c>
      <c r="D11" s="48">
        <v>651</v>
      </c>
      <c r="E11" s="48">
        <v>1112</v>
      </c>
      <c r="F11" s="48">
        <v>387</v>
      </c>
      <c r="G11" s="48">
        <v>415</v>
      </c>
      <c r="H11" s="48">
        <v>941</v>
      </c>
      <c r="I11" s="48">
        <v>442</v>
      </c>
      <c r="J11" s="48">
        <v>2231</v>
      </c>
      <c r="K11" s="45">
        <v>2062294</v>
      </c>
      <c r="L11" s="45">
        <v>153554</v>
      </c>
      <c r="M11" s="45">
        <v>178551</v>
      </c>
      <c r="N11" s="45">
        <v>220455</v>
      </c>
      <c r="O11" s="45">
        <v>173291</v>
      </c>
      <c r="P11" s="45">
        <v>232618</v>
      </c>
      <c r="Q11" s="45">
        <v>317490</v>
      </c>
      <c r="R11" s="45">
        <v>175560</v>
      </c>
      <c r="S11" s="45">
        <v>610775</v>
      </c>
    </row>
    <row r="12" spans="1:19" x14ac:dyDescent="0.3">
      <c r="A12" s="6" t="s">
        <v>16</v>
      </c>
      <c r="B12" s="48">
        <v>6528</v>
      </c>
      <c r="C12" s="48">
        <v>200</v>
      </c>
      <c r="D12" s="48">
        <v>390</v>
      </c>
      <c r="E12" s="48">
        <v>737</v>
      </c>
      <c r="F12" s="48">
        <v>377</v>
      </c>
      <c r="G12" s="48">
        <v>313</v>
      </c>
      <c r="H12" s="48">
        <v>1078</v>
      </c>
      <c r="I12" s="48">
        <v>363</v>
      </c>
      <c r="J12" s="48">
        <v>3070</v>
      </c>
      <c r="K12" s="45">
        <v>2065769</v>
      </c>
      <c r="L12" s="45">
        <v>153422</v>
      </c>
      <c r="M12" s="45">
        <v>177988</v>
      </c>
      <c r="N12" s="45">
        <v>220199</v>
      </c>
      <c r="O12" s="45">
        <v>173472</v>
      </c>
      <c r="P12" s="45">
        <v>232113</v>
      </c>
      <c r="Q12" s="45">
        <v>318458</v>
      </c>
      <c r="R12" s="45">
        <v>175863</v>
      </c>
      <c r="S12" s="45">
        <v>614254</v>
      </c>
    </row>
    <row r="13" spans="1:19" x14ac:dyDescent="0.3">
      <c r="A13" s="6" t="s">
        <v>17</v>
      </c>
      <c r="B13" s="48">
        <v>5356</v>
      </c>
      <c r="C13" s="48">
        <v>184</v>
      </c>
      <c r="D13" s="48">
        <v>244</v>
      </c>
      <c r="E13" s="48">
        <v>770</v>
      </c>
      <c r="F13" s="48">
        <v>349</v>
      </c>
      <c r="G13" s="48">
        <v>398</v>
      </c>
      <c r="H13" s="48">
        <v>909</v>
      </c>
      <c r="I13" s="48">
        <v>302</v>
      </c>
      <c r="J13" s="48">
        <v>2200</v>
      </c>
      <c r="K13" s="45">
        <v>2069172</v>
      </c>
      <c r="L13" s="45">
        <v>153272</v>
      </c>
      <c r="M13" s="45">
        <v>177411</v>
      </c>
      <c r="N13" s="45">
        <v>220065</v>
      </c>
      <c r="O13" s="45">
        <v>173572</v>
      </c>
      <c r="P13" s="45">
        <v>231500</v>
      </c>
      <c r="Q13" s="45">
        <v>319532</v>
      </c>
      <c r="R13" s="45">
        <v>176174</v>
      </c>
      <c r="S13" s="45">
        <v>617646</v>
      </c>
    </row>
    <row r="14" spans="1:19" x14ac:dyDescent="0.3">
      <c r="A14" s="6" t="s">
        <v>18</v>
      </c>
      <c r="B14" s="48">
        <v>5297</v>
      </c>
      <c r="C14" s="48">
        <v>113</v>
      </c>
      <c r="D14" s="48">
        <v>314</v>
      </c>
      <c r="E14" s="48">
        <v>500</v>
      </c>
      <c r="F14" s="48">
        <v>311</v>
      </c>
      <c r="G14" s="48">
        <v>438</v>
      </c>
      <c r="H14" s="48">
        <v>449</v>
      </c>
      <c r="I14" s="48">
        <v>332</v>
      </c>
      <c r="J14" s="48">
        <v>2840</v>
      </c>
      <c r="K14" s="45">
        <v>2071278</v>
      </c>
      <c r="L14" s="45">
        <v>152917</v>
      </c>
      <c r="M14" s="45">
        <v>176877</v>
      </c>
      <c r="N14" s="45">
        <v>219718</v>
      </c>
      <c r="O14" s="45">
        <v>173552</v>
      </c>
      <c r="P14" s="45">
        <v>230771</v>
      </c>
      <c r="Q14" s="45">
        <v>320299</v>
      </c>
      <c r="R14" s="45">
        <v>176231</v>
      </c>
      <c r="S14" s="45">
        <v>620913</v>
      </c>
    </row>
    <row r="15" spans="1:19" x14ac:dyDescent="0.3">
      <c r="A15" s="6" t="s">
        <v>19</v>
      </c>
      <c r="B15" s="48">
        <v>6192</v>
      </c>
      <c r="C15" s="48">
        <v>117</v>
      </c>
      <c r="D15" s="48">
        <v>438</v>
      </c>
      <c r="E15" s="48">
        <v>545</v>
      </c>
      <c r="F15" s="48">
        <v>810</v>
      </c>
      <c r="G15" s="48">
        <v>340</v>
      </c>
      <c r="H15" s="48">
        <v>716</v>
      </c>
      <c r="I15" s="48">
        <v>274</v>
      </c>
      <c r="J15" s="48">
        <v>2952</v>
      </c>
      <c r="K15" s="45">
        <v>2073702</v>
      </c>
      <c r="L15" s="45">
        <v>152571</v>
      </c>
      <c r="M15" s="45">
        <v>176262</v>
      </c>
      <c r="N15" s="45">
        <v>219740</v>
      </c>
      <c r="O15" s="45">
        <v>173545</v>
      </c>
      <c r="P15" s="45">
        <v>230004</v>
      </c>
      <c r="Q15" s="45">
        <v>320826</v>
      </c>
      <c r="R15" s="45">
        <v>176169</v>
      </c>
      <c r="S15" s="45">
        <v>624585</v>
      </c>
    </row>
    <row r="16" spans="1:19" x14ac:dyDescent="0.3">
      <c r="A16" s="6" t="s">
        <v>20</v>
      </c>
      <c r="B16" s="48">
        <v>5622</v>
      </c>
      <c r="C16" s="48">
        <v>210</v>
      </c>
      <c r="D16" s="48">
        <v>226</v>
      </c>
      <c r="E16" s="48">
        <v>545</v>
      </c>
      <c r="F16" s="48">
        <v>465</v>
      </c>
      <c r="G16" s="48">
        <v>278</v>
      </c>
      <c r="H16" s="48">
        <v>860</v>
      </c>
      <c r="I16" s="48">
        <v>146</v>
      </c>
      <c r="J16" s="48">
        <v>2892</v>
      </c>
      <c r="K16" s="45">
        <v>2075301</v>
      </c>
      <c r="L16" s="45">
        <v>152249</v>
      </c>
      <c r="M16" s="45">
        <v>175616</v>
      </c>
      <c r="N16" s="45">
        <v>219663</v>
      </c>
      <c r="O16" s="45">
        <v>173405</v>
      </c>
      <c r="P16" s="45">
        <v>228977</v>
      </c>
      <c r="Q16" s="45">
        <v>321573</v>
      </c>
      <c r="R16" s="45">
        <v>176260</v>
      </c>
      <c r="S16" s="45">
        <v>627558</v>
      </c>
    </row>
    <row r="17" spans="1:20" x14ac:dyDescent="0.3">
      <c r="A17" s="6" t="s">
        <v>21</v>
      </c>
      <c r="B17" s="48">
        <v>5436</v>
      </c>
      <c r="C17" s="48">
        <v>146</v>
      </c>
      <c r="D17" s="48">
        <v>319</v>
      </c>
      <c r="E17" s="48">
        <v>788</v>
      </c>
      <c r="F17" s="48">
        <v>601</v>
      </c>
      <c r="G17" s="48">
        <v>306</v>
      </c>
      <c r="H17" s="48">
        <v>529</v>
      </c>
      <c r="I17" s="48">
        <v>78</v>
      </c>
      <c r="J17" s="48">
        <v>2669</v>
      </c>
      <c r="K17" s="45">
        <v>2077132</v>
      </c>
      <c r="L17" s="45">
        <v>152022</v>
      </c>
      <c r="M17" s="45">
        <v>174877</v>
      </c>
      <c r="N17" s="45">
        <v>219580</v>
      </c>
      <c r="O17" s="45">
        <v>173327</v>
      </c>
      <c r="P17" s="45">
        <v>227919</v>
      </c>
      <c r="Q17" s="45">
        <v>322338</v>
      </c>
      <c r="R17" s="45">
        <v>176196</v>
      </c>
      <c r="S17" s="45">
        <v>630873</v>
      </c>
    </row>
    <row r="18" spans="1:20" x14ac:dyDescent="0.3">
      <c r="A18" s="6" t="s">
        <v>22</v>
      </c>
      <c r="B18" s="48">
        <v>6069</v>
      </c>
      <c r="C18" s="48">
        <v>157</v>
      </c>
      <c r="D18" s="48">
        <v>134</v>
      </c>
      <c r="E18" s="48">
        <v>751</v>
      </c>
      <c r="F18" s="48">
        <v>443</v>
      </c>
      <c r="G18" s="48">
        <v>352</v>
      </c>
      <c r="H18" s="48">
        <v>522</v>
      </c>
      <c r="I18" s="48">
        <v>86</v>
      </c>
      <c r="J18" s="48">
        <v>3624</v>
      </c>
      <c r="K18" s="45">
        <v>2076255</v>
      </c>
      <c r="L18" s="45">
        <v>151492</v>
      </c>
      <c r="M18" s="45">
        <v>173804</v>
      </c>
      <c r="N18" s="45">
        <v>219180</v>
      </c>
      <c r="O18" s="45">
        <v>172824</v>
      </c>
      <c r="P18" s="45">
        <v>226837</v>
      </c>
      <c r="Q18" s="45">
        <v>322872</v>
      </c>
      <c r="R18" s="45">
        <v>175973</v>
      </c>
      <c r="S18" s="45">
        <v>633273</v>
      </c>
    </row>
    <row r="19" spans="1:20" x14ac:dyDescent="0.3">
      <c r="A19" s="27">
        <v>2020</v>
      </c>
      <c r="B19" s="48">
        <v>4077</v>
      </c>
      <c r="C19" s="48">
        <v>208</v>
      </c>
      <c r="D19" s="48">
        <v>216</v>
      </c>
      <c r="E19" s="48">
        <v>638</v>
      </c>
      <c r="F19" s="48">
        <v>599</v>
      </c>
      <c r="G19" s="48">
        <v>266</v>
      </c>
      <c r="H19" s="48">
        <v>509</v>
      </c>
      <c r="I19" s="48">
        <v>98</v>
      </c>
      <c r="J19" s="48">
        <v>1543</v>
      </c>
      <c r="K19" s="45">
        <v>2068808</v>
      </c>
      <c r="L19" s="45">
        <v>150319</v>
      </c>
      <c r="M19" s="45">
        <v>172277</v>
      </c>
      <c r="N19" s="45">
        <v>218114</v>
      </c>
      <c r="O19" s="45">
        <v>171840</v>
      </c>
      <c r="P19" s="45">
        <v>224670</v>
      </c>
      <c r="Q19" s="45">
        <v>322166</v>
      </c>
      <c r="R19" s="45">
        <v>175171</v>
      </c>
      <c r="S19" s="45">
        <v>634251</v>
      </c>
    </row>
    <row r="20" spans="1:20" x14ac:dyDescent="0.3">
      <c r="A20" s="27">
        <v>2021</v>
      </c>
      <c r="B20" s="48">
        <v>5959</v>
      </c>
      <c r="C20" s="48">
        <v>275</v>
      </c>
      <c r="D20" s="48">
        <v>230</v>
      </c>
      <c r="E20" s="48">
        <v>545</v>
      </c>
      <c r="F20" s="48">
        <v>464</v>
      </c>
      <c r="G20" s="48">
        <v>129</v>
      </c>
      <c r="H20" s="48">
        <v>691</v>
      </c>
      <c r="I20" s="48">
        <v>178</v>
      </c>
      <c r="J20" s="48">
        <v>3447</v>
      </c>
      <c r="K20" s="45">
        <v>1836713</v>
      </c>
      <c r="L20" s="45">
        <v>138722</v>
      </c>
      <c r="M20" s="45">
        <v>150234</v>
      </c>
      <c r="N20" s="45">
        <v>177398</v>
      </c>
      <c r="O20" s="45">
        <v>148387</v>
      </c>
      <c r="P20" s="45">
        <v>210431</v>
      </c>
      <c r="Q20" s="45">
        <v>251552</v>
      </c>
      <c r="R20" s="45">
        <v>152982</v>
      </c>
      <c r="S20" s="45">
        <v>607007</v>
      </c>
      <c r="T20" t="s">
        <v>32</v>
      </c>
    </row>
    <row r="21" spans="1:20" x14ac:dyDescent="0.3">
      <c r="A21" s="3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20" x14ac:dyDescent="0.3">
      <c r="A22" s="15"/>
      <c r="B22" s="16"/>
      <c r="C22" s="31"/>
      <c r="D22" s="31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20" ht="18.350000000000001" x14ac:dyDescent="0.35">
      <c r="A23" s="1" t="s">
        <v>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20" ht="16.399999999999999" thickBot="1" x14ac:dyDescent="0.35">
      <c r="K24" s="32"/>
    </row>
    <row r="25" spans="1:20" ht="15.75" x14ac:dyDescent="0.3">
      <c r="A25" s="7"/>
      <c r="B25" s="39" t="s">
        <v>25</v>
      </c>
      <c r="C25" s="40"/>
      <c r="D25" s="40"/>
      <c r="E25" s="40"/>
      <c r="F25" s="40"/>
      <c r="G25" s="40"/>
      <c r="H25" s="40"/>
      <c r="I25" s="40"/>
      <c r="J25" s="41"/>
      <c r="K25" s="32"/>
    </row>
    <row r="26" spans="1:20" ht="30.8" thickBot="1" x14ac:dyDescent="0.35">
      <c r="A26" s="10"/>
      <c r="B26" s="11" t="s">
        <v>0</v>
      </c>
      <c r="C26" s="12" t="s">
        <v>1</v>
      </c>
      <c r="D26" s="12" t="s">
        <v>2</v>
      </c>
      <c r="E26" s="12" t="s">
        <v>3</v>
      </c>
      <c r="F26" s="12" t="s">
        <v>4</v>
      </c>
      <c r="G26" s="12" t="s">
        <v>5</v>
      </c>
      <c r="H26" s="12" t="s">
        <v>6</v>
      </c>
      <c r="I26" s="12" t="s">
        <v>7</v>
      </c>
      <c r="J26" s="13" t="s">
        <v>8</v>
      </c>
      <c r="K26" s="32"/>
    </row>
    <row r="27" spans="1:20" ht="15.75" x14ac:dyDescent="0.3">
      <c r="A27" s="14" t="s">
        <v>9</v>
      </c>
      <c r="B27" s="20">
        <f t="shared" ref="B27:B41" si="0">(B5/K5)*1000</f>
        <v>3.1798176342999134</v>
      </c>
      <c r="C27" s="21">
        <f t="shared" ref="C27:C41" si="1">(C5/L5)*1000</f>
        <v>0.98598218745337662</v>
      </c>
      <c r="D27" s="21">
        <f t="shared" ref="D27:D41" si="2">(D5/M5)*1000</f>
        <v>1.5819371539512477</v>
      </c>
      <c r="E27" s="21">
        <f t="shared" ref="E27:E41" si="3">(E5/N5)*1000</f>
        <v>4.4611305432135442</v>
      </c>
      <c r="F27" s="21">
        <f t="shared" ref="F27:F41" si="4">(F5/O5)*1000</f>
        <v>1.9759744750591342</v>
      </c>
      <c r="G27" s="21">
        <f t="shared" ref="G27:G41" si="5">(G5/P5)*1000</f>
        <v>1.4160882892890305</v>
      </c>
      <c r="H27" s="21">
        <f t="shared" ref="H27:H41" si="6">(H5/Q5)*1000</f>
        <v>7.3410904832830957</v>
      </c>
      <c r="I27" s="21">
        <f t="shared" ref="I27:I41" si="7">(I5/R5)*1000</f>
        <v>1.6084928422068523</v>
      </c>
      <c r="J27" s="22">
        <f t="shared" ref="J27:J41" si="8">(J5/S5)*1000</f>
        <v>3.0878847820321593</v>
      </c>
      <c r="K27" s="32"/>
    </row>
    <row r="28" spans="1:20" ht="15.75" x14ac:dyDescent="0.3">
      <c r="A28" s="8" t="s">
        <v>10</v>
      </c>
      <c r="B28" s="23">
        <f t="shared" si="0"/>
        <v>2.8457194658457436</v>
      </c>
      <c r="C28" s="24">
        <f t="shared" si="1"/>
        <v>1.3902513496482143</v>
      </c>
      <c r="D28" s="24">
        <f t="shared" si="2"/>
        <v>1.7791621864295928</v>
      </c>
      <c r="E28" s="24">
        <f t="shared" si="3"/>
        <v>4.8150264826456546</v>
      </c>
      <c r="F28" s="24">
        <f t="shared" si="4"/>
        <v>1.9449831047736272</v>
      </c>
      <c r="G28" s="24">
        <f t="shared" si="5"/>
        <v>1.1439944543911951</v>
      </c>
      <c r="H28" s="24">
        <f t="shared" si="6"/>
        <v>5.7288228999122097</v>
      </c>
      <c r="I28" s="24">
        <f t="shared" si="7"/>
        <v>0.78672784384887928</v>
      </c>
      <c r="J28" s="25">
        <f t="shared" si="8"/>
        <v>2.8337039334029153</v>
      </c>
      <c r="K28" s="32"/>
    </row>
    <row r="29" spans="1:20" ht="15.75" x14ac:dyDescent="0.3">
      <c r="A29" s="8" t="s">
        <v>11</v>
      </c>
      <c r="B29" s="23">
        <f t="shared" si="0"/>
        <v>2.5109598222021763</v>
      </c>
      <c r="C29" s="24">
        <f t="shared" si="1"/>
        <v>1.1373089320994072</v>
      </c>
      <c r="D29" s="24">
        <f t="shared" si="2"/>
        <v>1.7545807884508606</v>
      </c>
      <c r="E29" s="24">
        <f t="shared" si="3"/>
        <v>3.895273434685496</v>
      </c>
      <c r="F29" s="24">
        <f t="shared" si="4"/>
        <v>2.0581499840565844</v>
      </c>
      <c r="G29" s="24">
        <f t="shared" si="5"/>
        <v>0.71167097788706168</v>
      </c>
      <c r="H29" s="24">
        <f t="shared" si="6"/>
        <v>3.3981667784484686</v>
      </c>
      <c r="I29" s="24">
        <f t="shared" si="7"/>
        <v>1.3702949860963791</v>
      </c>
      <c r="J29" s="25">
        <f t="shared" si="8"/>
        <v>3.283080844402372</v>
      </c>
      <c r="K29" s="32"/>
    </row>
    <row r="30" spans="1:20" ht="15.75" x14ac:dyDescent="0.3">
      <c r="A30" s="8" t="s">
        <v>12</v>
      </c>
      <c r="B30" s="23">
        <f t="shared" si="0"/>
        <v>2.2945143083184183</v>
      </c>
      <c r="C30" s="24">
        <f t="shared" si="1"/>
        <v>1.1635692323693261</v>
      </c>
      <c r="D30" s="24">
        <f t="shared" si="2"/>
        <v>1.8237825695317105</v>
      </c>
      <c r="E30" s="24">
        <f t="shared" si="3"/>
        <v>3.5646848340911856</v>
      </c>
      <c r="F30" s="24">
        <f t="shared" si="4"/>
        <v>1.33763383576636</v>
      </c>
      <c r="G30" s="24">
        <f t="shared" si="5"/>
        <v>1.4125981563673609</v>
      </c>
      <c r="H30" s="24">
        <f t="shared" si="6"/>
        <v>2.9631374246484654</v>
      </c>
      <c r="I30" s="24">
        <f t="shared" si="7"/>
        <v>0.98355406116333866</v>
      </c>
      <c r="J30" s="25">
        <f t="shared" si="8"/>
        <v>2.9065463009331891</v>
      </c>
      <c r="K30" s="32"/>
    </row>
    <row r="31" spans="1:20" ht="15.75" x14ac:dyDescent="0.3">
      <c r="A31" s="8" t="s">
        <v>13</v>
      </c>
      <c r="B31" s="23">
        <f t="shared" si="0"/>
        <v>2.5042726235172199</v>
      </c>
      <c r="C31" s="24">
        <f t="shared" si="1"/>
        <v>1.3841954769950611</v>
      </c>
      <c r="D31" s="24">
        <f t="shared" si="2"/>
        <v>1.6194106680764628</v>
      </c>
      <c r="E31" s="24">
        <f t="shared" si="3"/>
        <v>3.3451902746031532</v>
      </c>
      <c r="F31" s="24">
        <f t="shared" si="4"/>
        <v>2.1268725725910858</v>
      </c>
      <c r="G31" s="24">
        <f t="shared" si="5"/>
        <v>1.5473259472028451</v>
      </c>
      <c r="H31" s="24">
        <f t="shared" si="6"/>
        <v>3.0436285124582692</v>
      </c>
      <c r="I31" s="24">
        <f t="shared" si="7"/>
        <v>0.87894024918526803</v>
      </c>
      <c r="J31" s="25">
        <f t="shared" si="8"/>
        <v>3.4122237703914293</v>
      </c>
      <c r="K31" s="32"/>
    </row>
    <row r="32" spans="1:20" ht="15.75" x14ac:dyDescent="0.3">
      <c r="A32" s="8" t="s">
        <v>14</v>
      </c>
      <c r="B32" s="23">
        <f t="shared" si="0"/>
        <v>2.5507405109442982</v>
      </c>
      <c r="C32" s="24">
        <f t="shared" si="1"/>
        <v>1.4632813922634686</v>
      </c>
      <c r="D32" s="24">
        <f t="shared" si="2"/>
        <v>1.7869108778199687</v>
      </c>
      <c r="E32" s="24">
        <f t="shared" si="3"/>
        <v>4.5158869717338925</v>
      </c>
      <c r="F32" s="24">
        <f t="shared" si="4"/>
        <v>2.4381366165365748</v>
      </c>
      <c r="G32" s="24">
        <f t="shared" si="5"/>
        <v>0.89153300815238357</v>
      </c>
      <c r="H32" s="24">
        <f t="shared" si="6"/>
        <v>4.1861890514569513</v>
      </c>
      <c r="I32" s="24">
        <f t="shared" si="7"/>
        <v>0.69585850116641856</v>
      </c>
      <c r="J32" s="25">
        <f t="shared" si="8"/>
        <v>2.6880569940510486</v>
      </c>
      <c r="K32" s="32"/>
    </row>
    <row r="33" spans="1:10" x14ac:dyDescent="0.3">
      <c r="A33" s="8" t="s">
        <v>15</v>
      </c>
      <c r="B33" s="23">
        <f t="shared" si="0"/>
        <v>3.1193418591141708</v>
      </c>
      <c r="C33" s="24">
        <f t="shared" si="1"/>
        <v>1.6541412141657006</v>
      </c>
      <c r="D33" s="24">
        <f t="shared" si="2"/>
        <v>3.6460171043567384</v>
      </c>
      <c r="E33" s="24">
        <f t="shared" si="3"/>
        <v>5.0441133111065746</v>
      </c>
      <c r="F33" s="24">
        <f t="shared" si="4"/>
        <v>2.2332377330617286</v>
      </c>
      <c r="G33" s="24">
        <f t="shared" si="5"/>
        <v>1.7840407879011941</v>
      </c>
      <c r="H33" s="24">
        <f t="shared" si="6"/>
        <v>2.963872877885918</v>
      </c>
      <c r="I33" s="24">
        <f t="shared" si="7"/>
        <v>2.5176577808156755</v>
      </c>
      <c r="J33" s="25">
        <f t="shared" si="8"/>
        <v>3.6527362776799968</v>
      </c>
    </row>
    <row r="34" spans="1:10" x14ac:dyDescent="0.3">
      <c r="A34" s="8" t="s">
        <v>16</v>
      </c>
      <c r="B34" s="23">
        <f t="shared" si="0"/>
        <v>3.1600822744459811</v>
      </c>
      <c r="C34" s="24">
        <f t="shared" si="1"/>
        <v>1.3035940086819362</v>
      </c>
      <c r="D34" s="24">
        <f t="shared" si="2"/>
        <v>2.1911589545362609</v>
      </c>
      <c r="E34" s="24">
        <f t="shared" si="3"/>
        <v>3.3469725112284801</v>
      </c>
      <c r="F34" s="24">
        <f t="shared" si="4"/>
        <v>2.1732613908872902</v>
      </c>
      <c r="G34" s="24">
        <f t="shared" si="5"/>
        <v>1.3484811277265814</v>
      </c>
      <c r="H34" s="24">
        <f t="shared" si="6"/>
        <v>3.3850617663867761</v>
      </c>
      <c r="I34" s="24">
        <f t="shared" si="7"/>
        <v>2.0641067194350144</v>
      </c>
      <c r="J34" s="25">
        <f t="shared" si="8"/>
        <v>4.9979324513963279</v>
      </c>
    </row>
    <row r="35" spans="1:10" x14ac:dyDescent="0.3">
      <c r="A35" s="8" t="s">
        <v>17</v>
      </c>
      <c r="B35" s="23">
        <f t="shared" si="0"/>
        <v>2.5884750035279809</v>
      </c>
      <c r="C35" s="24">
        <f t="shared" si="1"/>
        <v>1.2004801920768307</v>
      </c>
      <c r="D35" s="24">
        <f t="shared" si="2"/>
        <v>1.3753374931655873</v>
      </c>
      <c r="E35" s="24">
        <f t="shared" si="3"/>
        <v>3.4989662145275262</v>
      </c>
      <c r="F35" s="24">
        <f t="shared" si="4"/>
        <v>2.0106929689120365</v>
      </c>
      <c r="G35" s="24">
        <f t="shared" si="5"/>
        <v>1.7192224622030237</v>
      </c>
      <c r="H35" s="24">
        <f t="shared" si="6"/>
        <v>2.8447854987919832</v>
      </c>
      <c r="I35" s="24">
        <f t="shared" si="7"/>
        <v>1.7142143562614234</v>
      </c>
      <c r="J35" s="25">
        <f t="shared" si="8"/>
        <v>3.5619108680376783</v>
      </c>
    </row>
    <row r="36" spans="1:10" x14ac:dyDescent="0.3">
      <c r="A36" s="8" t="s">
        <v>18</v>
      </c>
      <c r="B36" s="23">
        <f t="shared" si="0"/>
        <v>2.5573583072866124</v>
      </c>
      <c r="C36" s="24">
        <f t="shared" si="1"/>
        <v>0.73896296683821938</v>
      </c>
      <c r="D36" s="24">
        <f t="shared" si="2"/>
        <v>1.775244944226779</v>
      </c>
      <c r="E36" s="24">
        <f t="shared" si="3"/>
        <v>2.2756442348828956</v>
      </c>
      <c r="F36" s="24">
        <f t="shared" si="4"/>
        <v>1.7919701299898589</v>
      </c>
      <c r="G36" s="24">
        <f t="shared" si="5"/>
        <v>1.8979854487782259</v>
      </c>
      <c r="H36" s="24">
        <f t="shared" si="6"/>
        <v>1.4018151789421758</v>
      </c>
      <c r="I36" s="24">
        <f t="shared" si="7"/>
        <v>1.8838910293875653</v>
      </c>
      <c r="J36" s="25">
        <f t="shared" si="8"/>
        <v>4.5739097103781043</v>
      </c>
    </row>
    <row r="37" spans="1:10" x14ac:dyDescent="0.3">
      <c r="A37" s="8" t="s">
        <v>19</v>
      </c>
      <c r="B37" s="23">
        <f t="shared" si="0"/>
        <v>2.9859642320834912</v>
      </c>
      <c r="C37" s="24">
        <f t="shared" si="1"/>
        <v>0.76685608667440075</v>
      </c>
      <c r="D37" s="24">
        <f t="shared" si="2"/>
        <v>2.484937195765395</v>
      </c>
      <c r="E37" s="24">
        <f t="shared" si="3"/>
        <v>2.4802038773095476</v>
      </c>
      <c r="F37" s="24">
        <f t="shared" si="4"/>
        <v>4.6673773372900396</v>
      </c>
      <c r="G37" s="24">
        <f t="shared" si="5"/>
        <v>1.4782351611276325</v>
      </c>
      <c r="H37" s="24">
        <f t="shared" si="6"/>
        <v>2.2317393228728344</v>
      </c>
      <c r="I37" s="24">
        <f t="shared" si="7"/>
        <v>1.5553247166073487</v>
      </c>
      <c r="J37" s="25">
        <f t="shared" si="8"/>
        <v>4.726338288623646</v>
      </c>
    </row>
    <row r="38" spans="1:10" x14ac:dyDescent="0.3">
      <c r="A38" s="8" t="s">
        <v>20</v>
      </c>
      <c r="B38" s="23">
        <f t="shared" si="0"/>
        <v>2.7090046214982793</v>
      </c>
      <c r="C38" s="24">
        <f t="shared" si="1"/>
        <v>1.3793194043967447</v>
      </c>
      <c r="D38" s="24">
        <f t="shared" si="2"/>
        <v>1.2868986880466473</v>
      </c>
      <c r="E38" s="24">
        <f t="shared" si="3"/>
        <v>2.4810732804341193</v>
      </c>
      <c r="F38" s="24">
        <f t="shared" si="4"/>
        <v>2.6815835760214526</v>
      </c>
      <c r="G38" s="24">
        <f t="shared" si="5"/>
        <v>1.2140957388733364</v>
      </c>
      <c r="H38" s="24">
        <f t="shared" si="6"/>
        <v>2.6743538792124961</v>
      </c>
      <c r="I38" s="24">
        <f t="shared" si="7"/>
        <v>0.82832179734483147</v>
      </c>
      <c r="J38" s="25">
        <f t="shared" si="8"/>
        <v>4.6083389901809877</v>
      </c>
    </row>
    <row r="39" spans="1:10" x14ac:dyDescent="0.3">
      <c r="A39" s="8" t="s">
        <v>21</v>
      </c>
      <c r="B39" s="23">
        <f t="shared" si="0"/>
        <v>2.6170700754694454</v>
      </c>
      <c r="C39" s="24">
        <f t="shared" si="1"/>
        <v>0.96038731236268438</v>
      </c>
      <c r="D39" s="24">
        <f t="shared" si="2"/>
        <v>1.8241392521600897</v>
      </c>
      <c r="E39" s="24">
        <f t="shared" si="3"/>
        <v>3.588669277711996</v>
      </c>
      <c r="F39" s="24">
        <f t="shared" si="4"/>
        <v>3.4674343870256799</v>
      </c>
      <c r="G39" s="24">
        <f t="shared" si="5"/>
        <v>1.3425822331617812</v>
      </c>
      <c r="H39" s="24">
        <f t="shared" si="6"/>
        <v>1.6411344613418213</v>
      </c>
      <c r="I39" s="24">
        <f t="shared" si="7"/>
        <v>0.44268882380984814</v>
      </c>
      <c r="J39" s="25">
        <f t="shared" si="8"/>
        <v>4.230645470641476</v>
      </c>
    </row>
    <row r="40" spans="1:10" x14ac:dyDescent="0.3">
      <c r="A40" s="8" t="s">
        <v>22</v>
      </c>
      <c r="B40" s="23">
        <f t="shared" si="0"/>
        <v>2.923051359298352</v>
      </c>
      <c r="C40" s="24">
        <f t="shared" si="1"/>
        <v>1.0363583555567291</v>
      </c>
      <c r="D40" s="24">
        <f t="shared" si="2"/>
        <v>0.77098340659593567</v>
      </c>
      <c r="E40" s="24">
        <f t="shared" si="3"/>
        <v>3.4264075189342091</v>
      </c>
      <c r="F40" s="24">
        <f t="shared" si="4"/>
        <v>2.5633013933250011</v>
      </c>
      <c r="G40" s="24">
        <f t="shared" si="5"/>
        <v>1.5517750631510732</v>
      </c>
      <c r="H40" s="24">
        <f t="shared" si="6"/>
        <v>1.6167397606481826</v>
      </c>
      <c r="I40" s="24">
        <f t="shared" si="7"/>
        <v>0.48871133639819747</v>
      </c>
      <c r="J40" s="25">
        <f t="shared" si="8"/>
        <v>5.7226504209085185</v>
      </c>
    </row>
    <row r="41" spans="1:10" x14ac:dyDescent="0.3">
      <c r="A41" s="42" t="s">
        <v>31</v>
      </c>
      <c r="B41" s="43">
        <f t="shared" si="0"/>
        <v>1.9707000359627382</v>
      </c>
      <c r="C41" s="44">
        <f t="shared" si="1"/>
        <v>1.3837239470725589</v>
      </c>
      <c r="D41" s="44">
        <f t="shared" si="2"/>
        <v>1.2537947607631896</v>
      </c>
      <c r="E41" s="44">
        <f t="shared" si="3"/>
        <v>2.9250758777520014</v>
      </c>
      <c r="F41" s="44">
        <f t="shared" si="4"/>
        <v>3.485800744878957</v>
      </c>
      <c r="G41" s="44">
        <f t="shared" si="5"/>
        <v>1.183958694974852</v>
      </c>
      <c r="H41" s="44">
        <f t="shared" si="6"/>
        <v>1.579930843105728</v>
      </c>
      <c r="I41" s="44">
        <f t="shared" si="7"/>
        <v>0.55945333417061049</v>
      </c>
      <c r="J41" s="25">
        <f t="shared" si="8"/>
        <v>2.4327908036408297</v>
      </c>
    </row>
    <row r="42" spans="1:10" ht="15.75" thickBot="1" x14ac:dyDescent="0.35">
      <c r="A42" s="33" t="s">
        <v>33</v>
      </c>
      <c r="B42" s="34">
        <f t="shared" ref="B42" si="9">(B20/K20)*1000</f>
        <v>3.2443827642097594</v>
      </c>
      <c r="C42" s="35">
        <f t="shared" ref="C42" si="10">(C20/L20)*1000</f>
        <v>1.9823820302475452</v>
      </c>
      <c r="D42" s="35">
        <f t="shared" ref="D42" si="11">(D20/M20)*1000</f>
        <v>1.530945059041229</v>
      </c>
      <c r="E42" s="35">
        <f t="shared" ref="E42" si="12">(E20/N20)*1000</f>
        <v>3.0721879615328245</v>
      </c>
      <c r="F42" s="35">
        <f t="shared" ref="F42" si="13">(F20/O20)*1000</f>
        <v>3.1269585610599311</v>
      </c>
      <c r="G42" s="35">
        <f t="shared" ref="G42" si="14">(G20/P20)*1000</f>
        <v>0.61302754822245775</v>
      </c>
      <c r="H42" s="35">
        <f t="shared" ref="H42" si="15">(H20/Q20)*1000</f>
        <v>2.7469469533138278</v>
      </c>
      <c r="I42" s="35">
        <f t="shared" ref="I42" si="16">(I20/R20)*1000</f>
        <v>1.1635355793492046</v>
      </c>
      <c r="J42" s="25">
        <f t="shared" ref="J42" si="17">(J20/S20)*1000</f>
        <v>5.6786824534148703</v>
      </c>
    </row>
    <row r="43" spans="1:10" x14ac:dyDescent="0.3">
      <c r="A43" s="9"/>
      <c r="B43" s="26">
        <f>(B42-B27)/B27</f>
        <v>2.0304664397542093E-2</v>
      </c>
      <c r="C43" s="26">
        <f>(C42-C27)/C27</f>
        <v>1.0105657642433674</v>
      </c>
      <c r="D43" s="26">
        <f t="shared" ref="D43:J43" si="18">(D42-D27)/D27</f>
        <v>-3.2233957450619521E-2</v>
      </c>
      <c r="E43" s="26">
        <f t="shared" si="18"/>
        <v>-0.3113431826812682</v>
      </c>
      <c r="F43" s="26">
        <f t="shared" si="18"/>
        <v>0.58248934919382089</v>
      </c>
      <c r="G43" s="26">
        <f t="shared" si="18"/>
        <v>-0.56709793248114637</v>
      </c>
      <c r="H43" s="26">
        <f t="shared" si="18"/>
        <v>-0.62581213791478374</v>
      </c>
      <c r="I43" s="26">
        <f t="shared" si="18"/>
        <v>-0.27662993031859956</v>
      </c>
      <c r="J43" s="26">
        <f>(J42-J27)/J27</f>
        <v>0.8390201883367191</v>
      </c>
    </row>
    <row r="44" spans="1:10" x14ac:dyDescent="0.3">
      <c r="A44" s="9"/>
      <c r="B44" s="9"/>
      <c r="C44" s="9"/>
      <c r="D44" s="9"/>
      <c r="E44" s="9"/>
      <c r="F44" s="9"/>
      <c r="G44" s="9"/>
      <c r="H44" s="9"/>
      <c r="I44" s="9"/>
      <c r="J44" s="26">
        <f>(J42-J41)/J41</f>
        <v>1.3342255507199192</v>
      </c>
    </row>
    <row r="45" spans="1:10" x14ac:dyDescent="0.3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3">
      <c r="A46" s="9"/>
      <c r="B46" s="9"/>
      <c r="C46" s="9"/>
      <c r="D46" s="9"/>
      <c r="E46" s="9"/>
      <c r="F46" s="9"/>
      <c r="G46" s="9"/>
      <c r="H46" s="9"/>
      <c r="I46" s="9"/>
      <c r="J46" s="9"/>
    </row>
    <row r="56" spans="19:19" x14ac:dyDescent="0.3">
      <c r="S56" s="36"/>
    </row>
    <row r="73" spans="1:11" ht="18.350000000000001" x14ac:dyDescent="0.35">
      <c r="A73" s="1" t="s">
        <v>28</v>
      </c>
    </row>
    <row r="74" spans="1:11" ht="18.350000000000001" x14ac:dyDescent="0.35">
      <c r="A74" s="1"/>
    </row>
    <row r="75" spans="1:11" ht="45.2" x14ac:dyDescent="0.3">
      <c r="B75" s="3"/>
      <c r="C75" s="4" t="s">
        <v>1</v>
      </c>
      <c r="D75" s="4" t="s">
        <v>2</v>
      </c>
      <c r="E75" s="4" t="s">
        <v>3</v>
      </c>
      <c r="F75" s="4" t="s">
        <v>4</v>
      </c>
      <c r="G75" s="4" t="s">
        <v>5</v>
      </c>
      <c r="H75" s="4" t="s">
        <v>6</v>
      </c>
      <c r="I75" s="4" t="s">
        <v>7</v>
      </c>
      <c r="J75" s="4" t="s">
        <v>8</v>
      </c>
      <c r="K75" s="4" t="s">
        <v>29</v>
      </c>
    </row>
    <row r="76" spans="1:11" x14ac:dyDescent="0.3">
      <c r="B76" s="18" t="s">
        <v>9</v>
      </c>
      <c r="C76" s="17">
        <f t="shared" ref="C76:C91" si="19">C5/$B5</f>
        <v>2.3409825966425383E-2</v>
      </c>
      <c r="D76" s="17">
        <f t="shared" ref="D76:J76" si="20">D5/$B$5</f>
        <v>4.4047435699984601E-2</v>
      </c>
      <c r="E76" s="17">
        <f t="shared" si="20"/>
        <v>0.152625904820576</v>
      </c>
      <c r="F76" s="17">
        <f t="shared" si="20"/>
        <v>5.2364084398583088E-2</v>
      </c>
      <c r="G76" s="17">
        <f t="shared" si="20"/>
        <v>5.1440012320961036E-2</v>
      </c>
      <c r="H76" s="17">
        <f t="shared" si="20"/>
        <v>0.35145541352225473</v>
      </c>
      <c r="I76" s="17">
        <f t="shared" si="20"/>
        <v>4.3123363622362541E-2</v>
      </c>
      <c r="J76" s="17">
        <f t="shared" si="20"/>
        <v>0.28153395964885258</v>
      </c>
      <c r="K76" s="19">
        <f>SUM(C76:J76)</f>
        <v>1</v>
      </c>
    </row>
    <row r="77" spans="1:11" x14ac:dyDescent="0.3">
      <c r="B77" s="18" t="s">
        <v>10</v>
      </c>
      <c r="C77" s="17">
        <f t="shared" si="19"/>
        <v>3.6769759450171823E-2</v>
      </c>
      <c r="D77" s="17">
        <f t="shared" ref="D77:J91" si="21">D6/$B6</f>
        <v>5.515463917525773E-2</v>
      </c>
      <c r="E77" s="17">
        <f t="shared" si="21"/>
        <v>0.18384879725085912</v>
      </c>
      <c r="F77" s="17">
        <f t="shared" si="21"/>
        <v>5.756013745704467E-2</v>
      </c>
      <c r="G77" s="17">
        <f t="shared" si="21"/>
        <v>4.6219931271477666E-2</v>
      </c>
      <c r="H77" s="17">
        <f t="shared" si="21"/>
        <v>0.30721649484536084</v>
      </c>
      <c r="I77" s="17">
        <f t="shared" si="21"/>
        <v>2.3539518900343642E-2</v>
      </c>
      <c r="J77" s="17">
        <f t="shared" si="21"/>
        <v>0.28969072164948456</v>
      </c>
      <c r="K77" s="19">
        <f>SUM(C77:J77)</f>
        <v>1</v>
      </c>
    </row>
    <row r="78" spans="1:11" x14ac:dyDescent="0.3">
      <c r="B78" s="18" t="s">
        <v>11</v>
      </c>
      <c r="C78" s="17">
        <f t="shared" si="19"/>
        <v>3.4020217729393468E-2</v>
      </c>
      <c r="D78" s="17">
        <f t="shared" si="21"/>
        <v>6.1430793157076204E-2</v>
      </c>
      <c r="E78" s="17">
        <f t="shared" si="21"/>
        <v>0.16815707620528772</v>
      </c>
      <c r="F78" s="17">
        <f t="shared" si="21"/>
        <v>6.9012441679626751E-2</v>
      </c>
      <c r="G78" s="17">
        <f t="shared" si="21"/>
        <v>3.246500777604977E-2</v>
      </c>
      <c r="H78" s="17">
        <f t="shared" si="21"/>
        <v>0.20684292379471228</v>
      </c>
      <c r="I78" s="17">
        <f t="shared" si="21"/>
        <v>4.6461897356143082E-2</v>
      </c>
      <c r="J78" s="17">
        <f t="shared" si="21"/>
        <v>0.38160964230171074</v>
      </c>
      <c r="K78" s="19">
        <f t="shared" ref="K78:K89" si="22">SUM(C78:J78)</f>
        <v>1</v>
      </c>
    </row>
    <row r="79" spans="1:11" x14ac:dyDescent="0.3">
      <c r="B79" s="18" t="s">
        <v>12</v>
      </c>
      <c r="C79" s="17">
        <f t="shared" si="19"/>
        <v>3.800424628450106E-2</v>
      </c>
      <c r="D79" s="17">
        <f t="shared" si="21"/>
        <v>6.9639065817409765E-2</v>
      </c>
      <c r="E79" s="17">
        <f t="shared" si="21"/>
        <v>0.16794055201698513</v>
      </c>
      <c r="F79" s="17">
        <f t="shared" si="21"/>
        <v>4.9044585987261149E-2</v>
      </c>
      <c r="G79" s="17">
        <f t="shared" si="21"/>
        <v>7.0276008492569E-2</v>
      </c>
      <c r="H79" s="17">
        <f t="shared" si="21"/>
        <v>0.19766454352441615</v>
      </c>
      <c r="I79" s="17">
        <f t="shared" si="21"/>
        <v>3.6518046709129511E-2</v>
      </c>
      <c r="J79" s="17">
        <f t="shared" si="21"/>
        <v>0.37091295116772821</v>
      </c>
      <c r="K79" s="19">
        <f t="shared" si="22"/>
        <v>1</v>
      </c>
    </row>
    <row r="80" spans="1:11" x14ac:dyDescent="0.3">
      <c r="B80" s="18" t="s">
        <v>13</v>
      </c>
      <c r="C80" s="17">
        <f t="shared" si="19"/>
        <v>4.1343167701863352E-2</v>
      </c>
      <c r="D80" s="17">
        <f t="shared" si="21"/>
        <v>5.6482919254658384E-2</v>
      </c>
      <c r="E80" s="17">
        <f t="shared" si="21"/>
        <v>0.14402173913043478</v>
      </c>
      <c r="F80" s="17">
        <f t="shared" si="21"/>
        <v>7.1428571428571425E-2</v>
      </c>
      <c r="G80" s="17">
        <f t="shared" si="21"/>
        <v>7.0263975155279504E-2</v>
      </c>
      <c r="H80" s="17">
        <f t="shared" si="21"/>
        <v>0.18633540372670807</v>
      </c>
      <c r="I80" s="17">
        <f t="shared" si="21"/>
        <v>2.9891304347826088E-2</v>
      </c>
      <c r="J80" s="17">
        <f t="shared" si="21"/>
        <v>0.40023291925465837</v>
      </c>
      <c r="K80" s="19">
        <f t="shared" si="22"/>
        <v>1</v>
      </c>
    </row>
    <row r="81" spans="2:11" x14ac:dyDescent="0.3">
      <c r="B81" s="18" t="s">
        <v>14</v>
      </c>
      <c r="C81" s="17">
        <f t="shared" si="19"/>
        <v>4.2824514655500572E-2</v>
      </c>
      <c r="D81" s="17">
        <f t="shared" si="21"/>
        <v>6.0905976398934143E-2</v>
      </c>
      <c r="E81" s="17">
        <f t="shared" si="21"/>
        <v>0.19014084507042253</v>
      </c>
      <c r="F81" s="17">
        <f t="shared" si="21"/>
        <v>8.0319756376094398E-2</v>
      </c>
      <c r="G81" s="17">
        <f t="shared" si="21"/>
        <v>3.9588884659307197E-2</v>
      </c>
      <c r="H81" s="17">
        <f t="shared" si="21"/>
        <v>0.25218880852683667</v>
      </c>
      <c r="I81" s="17">
        <f t="shared" si="21"/>
        <v>2.3220403502093642E-2</v>
      </c>
      <c r="J81" s="17">
        <f t="shared" si="21"/>
        <v>0.3108108108108108</v>
      </c>
      <c r="K81" s="19">
        <f t="shared" si="22"/>
        <v>1</v>
      </c>
    </row>
    <row r="82" spans="2:11" x14ac:dyDescent="0.3">
      <c r="B82" s="18" t="s">
        <v>15</v>
      </c>
      <c r="C82" s="17">
        <f t="shared" si="19"/>
        <v>3.9483911083475827E-2</v>
      </c>
      <c r="D82" s="17">
        <f t="shared" si="21"/>
        <v>0.10119695321001088</v>
      </c>
      <c r="E82" s="17">
        <f t="shared" si="21"/>
        <v>0.17285869734183118</v>
      </c>
      <c r="F82" s="17">
        <f t="shared" si="21"/>
        <v>6.0158557438209234E-2</v>
      </c>
      <c r="G82" s="17">
        <f t="shared" si="21"/>
        <v>6.4511114565521527E-2</v>
      </c>
      <c r="H82" s="17">
        <f t="shared" si="21"/>
        <v>0.14627700917145967</v>
      </c>
      <c r="I82" s="17">
        <f t="shared" si="21"/>
        <v>6.8708223224001247E-2</v>
      </c>
      <c r="J82" s="17">
        <f t="shared" si="21"/>
        <v>0.34680553396549046</v>
      </c>
      <c r="K82" s="19">
        <f t="shared" si="22"/>
        <v>1</v>
      </c>
    </row>
    <row r="83" spans="2:11" x14ac:dyDescent="0.3">
      <c r="B83" s="18" t="s">
        <v>16</v>
      </c>
      <c r="C83" s="17">
        <f t="shared" si="19"/>
        <v>3.0637254901960783E-2</v>
      </c>
      <c r="D83" s="17">
        <f t="shared" si="21"/>
        <v>5.9742647058823532E-2</v>
      </c>
      <c r="E83" s="17">
        <f t="shared" si="21"/>
        <v>0.11289828431372549</v>
      </c>
      <c r="F83" s="17">
        <f t="shared" si="21"/>
        <v>5.7751225490196081E-2</v>
      </c>
      <c r="G83" s="17">
        <f t="shared" si="21"/>
        <v>4.7947303921568631E-2</v>
      </c>
      <c r="H83" s="17">
        <f t="shared" si="21"/>
        <v>0.16513480392156862</v>
      </c>
      <c r="I83" s="17">
        <f t="shared" si="21"/>
        <v>5.560661764705882E-2</v>
      </c>
      <c r="J83" s="17">
        <f t="shared" si="21"/>
        <v>0.47028186274509803</v>
      </c>
      <c r="K83" s="19">
        <f t="shared" si="22"/>
        <v>1</v>
      </c>
    </row>
    <row r="84" spans="2:11" x14ac:dyDescent="0.3">
      <c r="B84" s="18" t="s">
        <v>17</v>
      </c>
      <c r="C84" s="17">
        <f t="shared" si="19"/>
        <v>3.4353995519044063E-2</v>
      </c>
      <c r="D84" s="17">
        <f t="shared" si="21"/>
        <v>4.5556385362210607E-2</v>
      </c>
      <c r="E84" s="17">
        <f t="shared" si="21"/>
        <v>0.14376400298730396</v>
      </c>
      <c r="F84" s="17">
        <f t="shared" si="21"/>
        <v>6.5160567587752058E-2</v>
      </c>
      <c r="G84" s="17">
        <f t="shared" si="21"/>
        <v>7.4309185959671398E-2</v>
      </c>
      <c r="H84" s="17">
        <f t="shared" si="21"/>
        <v>0.16971620612397312</v>
      </c>
      <c r="I84" s="17">
        <f t="shared" si="21"/>
        <v>5.6385362210604931E-2</v>
      </c>
      <c r="J84" s="17">
        <f t="shared" si="21"/>
        <v>0.41075429424943988</v>
      </c>
      <c r="K84" s="19">
        <f t="shared" si="22"/>
        <v>1</v>
      </c>
    </row>
    <row r="85" spans="2:11" x14ac:dyDescent="0.3">
      <c r="B85" s="18" t="s">
        <v>18</v>
      </c>
      <c r="C85" s="17">
        <f t="shared" si="19"/>
        <v>2.1332829903719087E-2</v>
      </c>
      <c r="D85" s="17">
        <f t="shared" si="21"/>
        <v>5.9278837077591087E-2</v>
      </c>
      <c r="E85" s="17">
        <f t="shared" si="21"/>
        <v>9.4393052671323391E-2</v>
      </c>
      <c r="F85" s="17">
        <f t="shared" si="21"/>
        <v>5.8712478761563151E-2</v>
      </c>
      <c r="G85" s="17">
        <f t="shared" si="21"/>
        <v>8.2688314140079294E-2</v>
      </c>
      <c r="H85" s="17">
        <f t="shared" si="21"/>
        <v>8.4764961298848404E-2</v>
      </c>
      <c r="I85" s="17">
        <f t="shared" si="21"/>
        <v>6.267698697375873E-2</v>
      </c>
      <c r="J85" s="17">
        <f t="shared" si="21"/>
        <v>0.53615253917311689</v>
      </c>
      <c r="K85" s="19">
        <f t="shared" si="22"/>
        <v>1</v>
      </c>
    </row>
    <row r="86" spans="2:11" x14ac:dyDescent="0.3">
      <c r="B86" s="18" t="s">
        <v>19</v>
      </c>
      <c r="C86" s="17">
        <f t="shared" si="19"/>
        <v>1.8895348837209301E-2</v>
      </c>
      <c r="D86" s="17">
        <f t="shared" si="21"/>
        <v>7.0736434108527133E-2</v>
      </c>
      <c r="E86" s="17">
        <f t="shared" si="21"/>
        <v>8.8016795865633074E-2</v>
      </c>
      <c r="F86" s="17">
        <f t="shared" si="21"/>
        <v>0.1308139534883721</v>
      </c>
      <c r="G86" s="17">
        <f t="shared" si="21"/>
        <v>5.490956072351421E-2</v>
      </c>
      <c r="H86" s="17">
        <f t="shared" si="21"/>
        <v>0.11563307493540052</v>
      </c>
      <c r="I86" s="17">
        <f t="shared" si="21"/>
        <v>4.4250645994832041E-2</v>
      </c>
      <c r="J86" s="17">
        <f t="shared" si="21"/>
        <v>0.47674418604651164</v>
      </c>
      <c r="K86" s="19">
        <f t="shared" si="22"/>
        <v>1</v>
      </c>
    </row>
    <row r="87" spans="2:11" x14ac:dyDescent="0.3">
      <c r="B87" s="18" t="s">
        <v>20</v>
      </c>
      <c r="C87" s="17">
        <f t="shared" si="19"/>
        <v>3.7353255069370331E-2</v>
      </c>
      <c r="D87" s="17">
        <f t="shared" si="21"/>
        <v>4.0199217360369972E-2</v>
      </c>
      <c r="E87" s="17">
        <f t="shared" si="21"/>
        <v>9.6940590537175381E-2</v>
      </c>
      <c r="F87" s="17">
        <f t="shared" si="21"/>
        <v>8.2710779082177166E-2</v>
      </c>
      <c r="G87" s="17">
        <f t="shared" si="21"/>
        <v>4.9448594806118816E-2</v>
      </c>
      <c r="H87" s="17">
        <f t="shared" si="21"/>
        <v>0.15297047314123088</v>
      </c>
      <c r="I87" s="17">
        <f t="shared" si="21"/>
        <v>2.5969405905371754E-2</v>
      </c>
      <c r="J87" s="17">
        <f t="shared" si="21"/>
        <v>0.51440768409818571</v>
      </c>
      <c r="K87" s="19">
        <f t="shared" si="22"/>
        <v>1</v>
      </c>
    </row>
    <row r="88" spans="2:11" x14ac:dyDescent="0.3">
      <c r="B88" s="18" t="s">
        <v>21</v>
      </c>
      <c r="C88" s="17">
        <f t="shared" si="19"/>
        <v>2.6857983811626195E-2</v>
      </c>
      <c r="D88" s="17">
        <f t="shared" si="21"/>
        <v>5.8682855040470931E-2</v>
      </c>
      <c r="E88" s="17">
        <f t="shared" si="21"/>
        <v>0.14495952906548934</v>
      </c>
      <c r="F88" s="17">
        <f t="shared" si="21"/>
        <v>0.11055923473142017</v>
      </c>
      <c r="G88" s="17">
        <f t="shared" si="21"/>
        <v>5.6291390728476824E-2</v>
      </c>
      <c r="H88" s="17">
        <f t="shared" si="21"/>
        <v>9.7314201618837387E-2</v>
      </c>
      <c r="I88" s="17">
        <f t="shared" si="21"/>
        <v>1.434878587196468E-2</v>
      </c>
      <c r="J88" s="17">
        <f t="shared" si="21"/>
        <v>0.49098601913171447</v>
      </c>
      <c r="K88" s="19">
        <f t="shared" si="22"/>
        <v>1</v>
      </c>
    </row>
    <row r="89" spans="2:11" x14ac:dyDescent="0.3">
      <c r="B89" s="18" t="s">
        <v>22</v>
      </c>
      <c r="C89" s="17">
        <f t="shared" si="19"/>
        <v>2.5869171197890922E-2</v>
      </c>
      <c r="D89" s="17">
        <f t="shared" si="21"/>
        <v>2.2079420003295436E-2</v>
      </c>
      <c r="E89" s="17">
        <f t="shared" si="21"/>
        <v>0.12374361509309606</v>
      </c>
      <c r="F89" s="17">
        <f t="shared" si="21"/>
        <v>7.299390344373044E-2</v>
      </c>
      <c r="G89" s="17">
        <f t="shared" si="21"/>
        <v>5.7999670456417858E-2</v>
      </c>
      <c r="H89" s="17">
        <f t="shared" si="21"/>
        <v>8.601087493821058E-2</v>
      </c>
      <c r="I89" s="17">
        <f t="shared" si="21"/>
        <v>1.4170374031965728E-2</v>
      </c>
      <c r="J89" s="17">
        <f t="shared" si="21"/>
        <v>0.59713297083539296</v>
      </c>
      <c r="K89" s="19">
        <f t="shared" si="22"/>
        <v>1</v>
      </c>
    </row>
    <row r="90" spans="2:11" x14ac:dyDescent="0.3">
      <c r="B90" s="30">
        <v>2020</v>
      </c>
      <c r="C90" s="17">
        <f t="shared" si="19"/>
        <v>5.1017905322541086E-2</v>
      </c>
      <c r="D90" s="17">
        <f t="shared" si="21"/>
        <v>5.2980132450331126E-2</v>
      </c>
      <c r="E90" s="17">
        <f t="shared" si="21"/>
        <v>0.15648761344125584</v>
      </c>
      <c r="F90" s="17">
        <f t="shared" si="21"/>
        <v>0.14692175619327938</v>
      </c>
      <c r="G90" s="17">
        <f t="shared" si="21"/>
        <v>6.5244051999018893E-2</v>
      </c>
      <c r="H90" s="17">
        <f t="shared" si="21"/>
        <v>0.12484670100564141</v>
      </c>
      <c r="I90" s="17">
        <f t="shared" si="21"/>
        <v>2.403728231542801E-2</v>
      </c>
      <c r="J90" s="17">
        <f t="shared" si="21"/>
        <v>0.37846455727250428</v>
      </c>
      <c r="K90" s="19">
        <f t="shared" ref="K90" si="23">SUM(C90:J90)</f>
        <v>1</v>
      </c>
    </row>
    <row r="91" spans="2:11" x14ac:dyDescent="0.3">
      <c r="B91" s="30">
        <v>2021</v>
      </c>
      <c r="C91" s="17">
        <f t="shared" si="19"/>
        <v>4.6148682664876657E-2</v>
      </c>
      <c r="D91" s="17">
        <f t="shared" si="21"/>
        <v>3.8597080046987753E-2</v>
      </c>
      <c r="E91" s="17">
        <f t="shared" si="21"/>
        <v>9.1458298372210103E-2</v>
      </c>
      <c r="F91" s="17">
        <f t="shared" si="21"/>
        <v>7.7865413660010069E-2</v>
      </c>
      <c r="G91" s="17">
        <f t="shared" si="21"/>
        <v>2.1647927504614868E-2</v>
      </c>
      <c r="H91" s="17">
        <f t="shared" si="21"/>
        <v>0.11595905353247189</v>
      </c>
      <c r="I91" s="17">
        <f t="shared" si="21"/>
        <v>2.9870783688538346E-2</v>
      </c>
      <c r="J91" s="17">
        <f t="shared" si="21"/>
        <v>0.57845276053029027</v>
      </c>
      <c r="K91" s="19">
        <f t="shared" ref="K91" si="24">SUM(C91:J91)</f>
        <v>1</v>
      </c>
    </row>
    <row r="92" spans="2:11" x14ac:dyDescent="0.3">
      <c r="B92" s="28"/>
      <c r="C92" s="26"/>
      <c r="D92" s="26"/>
      <c r="E92" s="26"/>
      <c r="F92" s="26"/>
      <c r="G92" s="26"/>
      <c r="H92" s="26"/>
      <c r="I92" s="26"/>
      <c r="J92" s="26"/>
      <c r="K92" s="29"/>
    </row>
    <row r="118" spans="2:2" x14ac:dyDescent="0.3">
      <c r="B118" t="s">
        <v>30</v>
      </c>
    </row>
  </sheetData>
  <mergeCells count="3">
    <mergeCell ref="B3:J3"/>
    <mergeCell ref="K3:S3"/>
    <mergeCell ref="B25:J25"/>
  </mergeCells>
  <phoneticPr fontId="4" type="noConversion"/>
  <conditionalFormatting sqref="C76:J92">
    <cfRule type="colorScale" priority="4">
      <colorScale>
        <cfvo type="min"/>
        <cfvo type="max"/>
        <color rgb="FFFCFCFF"/>
        <color rgb="FFF8696B"/>
      </colorScale>
    </cfRule>
  </conditionalFormatting>
  <conditionalFormatting sqref="J27:J42">
    <cfRule type="colorScale" priority="3">
      <colorScale>
        <cfvo type="min"/>
        <cfvo type="max"/>
        <color rgb="FFFCFCFF"/>
        <color rgb="FFF8696B"/>
      </colorScale>
    </cfRule>
  </conditionalFormatting>
  <conditionalFormatting sqref="B43:J43 J44">
    <cfRule type="colorScale" priority="1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  <pageSetup paperSize="9" orientation="portrait" horizontalDpi="4294967294" verticalDpi="4294967294" r:id="rId1"/>
  <ignoredErrors>
    <ignoredError sqref="B76:B8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Ana Dimishkova</cp:lastModifiedBy>
  <dcterms:created xsi:type="dcterms:W3CDTF">2020-02-12T10:12:49Z</dcterms:created>
  <dcterms:modified xsi:type="dcterms:W3CDTF">2022-06-21T12:00:11Z</dcterms:modified>
</cp:coreProperties>
</file>