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45" windowWidth="18330" windowHeight="6345"/>
  </bookViews>
  <sheets>
    <sheet name="Management of hazardous waste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83" i="1"/>
  <c r="H88" i="1"/>
  <c r="H36" i="1"/>
  <c r="H39" i="1"/>
  <c r="H85" i="1"/>
  <c r="H40" i="1"/>
  <c r="H43" i="1"/>
  <c r="H38" i="1"/>
  <c r="H86" i="1"/>
  <c r="H41" i="1"/>
  <c r="H42" i="1"/>
  <c r="F83" i="1"/>
  <c r="F88" i="1"/>
  <c r="E83" i="1"/>
  <c r="E86" i="1"/>
  <c r="F87" i="1"/>
  <c r="G83" i="1"/>
  <c r="G86" i="1"/>
  <c r="D83" i="1"/>
  <c r="D88" i="1"/>
  <c r="C83" i="1"/>
  <c r="C86" i="1"/>
  <c r="F36" i="1"/>
  <c r="F42" i="1"/>
  <c r="F43" i="1"/>
  <c r="C36" i="1"/>
  <c r="C42" i="1"/>
  <c r="C43" i="1"/>
  <c r="D36" i="1"/>
  <c r="D38" i="1"/>
  <c r="E36" i="1"/>
  <c r="E42" i="1"/>
  <c r="F40" i="1"/>
  <c r="G36" i="1"/>
  <c r="G39" i="1"/>
  <c r="C39" i="1"/>
  <c r="E38" i="1"/>
  <c r="C88" i="1"/>
  <c r="C87" i="1"/>
  <c r="F39" i="1"/>
  <c r="F85" i="1"/>
  <c r="D85" i="1"/>
  <c r="D87" i="1"/>
  <c r="E43" i="1"/>
  <c r="G38" i="1"/>
  <c r="D86" i="1"/>
  <c r="F86" i="1"/>
  <c r="E41" i="1"/>
  <c r="G43" i="1"/>
  <c r="C85" i="1"/>
  <c r="E85" i="1"/>
  <c r="G85" i="1"/>
  <c r="E40" i="1"/>
  <c r="G42" i="1"/>
  <c r="E88" i="1"/>
  <c r="G88" i="1"/>
  <c r="E39" i="1"/>
  <c r="G41" i="1"/>
  <c r="E87" i="1"/>
  <c r="G87" i="1"/>
  <c r="C38" i="1"/>
  <c r="F38" i="1"/>
  <c r="D43" i="1"/>
  <c r="D42" i="1"/>
  <c r="D41" i="1"/>
  <c r="D40" i="1"/>
  <c r="C41" i="1"/>
  <c r="D39" i="1"/>
  <c r="C40" i="1"/>
  <c r="G40" i="1"/>
  <c r="F41" i="1"/>
</calcChain>
</file>

<file path=xl/sharedStrings.xml><?xml version="1.0" encoding="utf-8"?>
<sst xmlns="http://schemas.openxmlformats.org/spreadsheetml/2006/main" count="32" uniqueCount="16">
  <si>
    <t xml:space="preserve"> t</t>
  </si>
  <si>
    <t>Вкупно</t>
  </si>
  <si>
    <t>Hazardous waste generated during the year</t>
  </si>
  <si>
    <r>
      <t>m</t>
    </r>
    <r>
      <rPr>
        <vertAlign val="superscript"/>
        <sz val="12"/>
        <rFont val="Calibri"/>
        <family val="2"/>
        <charset val="204"/>
      </rPr>
      <t>3</t>
    </r>
  </si>
  <si>
    <t>Table 2. Overview of hazardous waste management in tons</t>
  </si>
  <si>
    <t>Total hazardous waste recovered</t>
  </si>
  <si>
    <t>Total hazardous waste disposal by commercial entities themselves</t>
  </si>
  <si>
    <t>Total hazardous waste disposed</t>
  </si>
  <si>
    <t>Temporarily stored hazardous waste</t>
  </si>
  <si>
    <t>Imported hazardous waste</t>
  </si>
  <si>
    <t>Exported hazardous waste</t>
  </si>
  <si>
    <t>Total</t>
  </si>
  <si>
    <t>Share in the total amount of hazardous waste (%)</t>
  </si>
  <si>
    <t>Table 3. Overview of hazardous waste management in m3</t>
  </si>
  <si>
    <t>Source: Ministry od Environment and Physical Planning</t>
  </si>
  <si>
    <t>Table 1. Overview of the total generated hazardous waste presented in tons and cubic meters in the period  2011 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</si>
</sst>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12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'Management of hazardous waste'!$D$4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'Management of hazardous waste'!$B$5:$C$6</c:f>
              <c:multiLvlStrCache>
                <c:ptCount val="2"/>
                <c:lvl>
                  <c:pt idx="0">
                    <c:v> t</c:v>
                  </c:pt>
                  <c:pt idx="1">
                    <c:v>m3</c:v>
                  </c:pt>
                </c:lvl>
                <c:lvl>
                  <c:pt idx="0">
                    <c:v>Hazardous waste generated during the year</c:v>
                  </c:pt>
                  <c:pt idx="1">
                    <c:v>Hazardous waste generated during the year</c:v>
                  </c:pt>
                </c:lvl>
              </c:multiLvlStrCache>
            </c:multiLvlStrRef>
          </c:cat>
          <c:val>
            <c:numRef>
              <c:f>'Management of hazardous waste'!$D$5:$D$6</c:f>
              <c:numCache>
                <c:formatCode>#,##0.00</c:formatCode>
                <c:ptCount val="2"/>
                <c:pt idx="0">
                  <c:v>2494876.2000000002</c:v>
                </c:pt>
                <c:pt idx="1">
                  <c:v>622.85900000000004</c:v>
                </c:pt>
              </c:numCache>
            </c:numRef>
          </c:val>
        </c:ser>
        <c:ser>
          <c:idx val="1"/>
          <c:order val="1"/>
          <c:tx>
            <c:strRef>
              <c:f>'Management of hazardous waste'!$E$4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'Management of hazardous waste'!$B$5:$C$6</c:f>
              <c:multiLvlStrCache>
                <c:ptCount val="2"/>
                <c:lvl>
                  <c:pt idx="0">
                    <c:v> t</c:v>
                  </c:pt>
                  <c:pt idx="1">
                    <c:v>m3</c:v>
                  </c:pt>
                </c:lvl>
                <c:lvl>
                  <c:pt idx="0">
                    <c:v>Hazardous waste generated during the year</c:v>
                  </c:pt>
                  <c:pt idx="1">
                    <c:v>Hazardous waste generated during the year</c:v>
                  </c:pt>
                </c:lvl>
              </c:multiLvlStrCache>
            </c:multiLvlStrRef>
          </c:cat>
          <c:val>
            <c:numRef>
              <c:f>'Management of hazardous waste'!$E$5:$E$6</c:f>
              <c:numCache>
                <c:formatCode>#,##0.00</c:formatCode>
                <c:ptCount val="2"/>
                <c:pt idx="0">
                  <c:v>1553480.7</c:v>
                </c:pt>
                <c:pt idx="1">
                  <c:v>7161.04</c:v>
                </c:pt>
              </c:numCache>
            </c:numRef>
          </c:val>
        </c:ser>
        <c:ser>
          <c:idx val="2"/>
          <c:order val="2"/>
          <c:tx>
            <c:strRef>
              <c:f>'Management of hazardous waste'!$F$4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'Management of hazardous waste'!$B$5:$C$6</c:f>
              <c:multiLvlStrCache>
                <c:ptCount val="2"/>
                <c:lvl>
                  <c:pt idx="0">
                    <c:v> t</c:v>
                  </c:pt>
                  <c:pt idx="1">
                    <c:v>m3</c:v>
                  </c:pt>
                </c:lvl>
                <c:lvl>
                  <c:pt idx="0">
                    <c:v>Hazardous waste generated during the year</c:v>
                  </c:pt>
                  <c:pt idx="1">
                    <c:v>Hazardous waste generated during the year</c:v>
                  </c:pt>
                </c:lvl>
              </c:multiLvlStrCache>
            </c:multiLvlStrRef>
          </c:cat>
          <c:val>
            <c:numRef>
              <c:f>'Management of hazardous waste'!$F$5:$F$6</c:f>
              <c:numCache>
                <c:formatCode>#,##0.00</c:formatCode>
                <c:ptCount val="2"/>
                <c:pt idx="0">
                  <c:v>2008895.7</c:v>
                </c:pt>
                <c:pt idx="1">
                  <c:v>3531.78</c:v>
                </c:pt>
              </c:numCache>
            </c:numRef>
          </c:val>
        </c:ser>
        <c:ser>
          <c:idx val="3"/>
          <c:order val="3"/>
          <c:tx>
            <c:strRef>
              <c:f>'Management of hazardous waste'!$G$4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'Management of hazardous waste'!$B$5:$C$6</c:f>
              <c:multiLvlStrCache>
                <c:ptCount val="2"/>
                <c:lvl>
                  <c:pt idx="0">
                    <c:v> t</c:v>
                  </c:pt>
                  <c:pt idx="1">
                    <c:v>m3</c:v>
                  </c:pt>
                </c:lvl>
                <c:lvl>
                  <c:pt idx="0">
                    <c:v>Hazardous waste generated during the year</c:v>
                  </c:pt>
                  <c:pt idx="1">
                    <c:v>Hazardous waste generated during the year</c:v>
                  </c:pt>
                </c:lvl>
              </c:multiLvlStrCache>
            </c:multiLvlStrRef>
          </c:cat>
          <c:val>
            <c:numRef>
              <c:f>'Management of hazardous waste'!$G$5:$G$6</c:f>
              <c:numCache>
                <c:formatCode>#,##0.00</c:formatCode>
                <c:ptCount val="2"/>
                <c:pt idx="0">
                  <c:v>1871832.6</c:v>
                </c:pt>
                <c:pt idx="1">
                  <c:v>3781.5</c:v>
                </c:pt>
              </c:numCache>
            </c:numRef>
          </c:val>
        </c:ser>
        <c:ser>
          <c:idx val="4"/>
          <c:order val="4"/>
          <c:tx>
            <c:strRef>
              <c:f>'Management of hazardous waste'!$H$4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'Management of hazardous waste'!$B$5:$C$6</c:f>
              <c:multiLvlStrCache>
                <c:ptCount val="2"/>
                <c:lvl>
                  <c:pt idx="0">
                    <c:v> t</c:v>
                  </c:pt>
                  <c:pt idx="1">
                    <c:v>m3</c:v>
                  </c:pt>
                </c:lvl>
                <c:lvl>
                  <c:pt idx="0">
                    <c:v>Hazardous waste generated during the year</c:v>
                  </c:pt>
                  <c:pt idx="1">
                    <c:v>Hazardous waste generated during the year</c:v>
                  </c:pt>
                </c:lvl>
              </c:multiLvlStrCache>
            </c:multiLvlStrRef>
          </c:cat>
          <c:val>
            <c:numRef>
              <c:f>'Management of hazardous waste'!$H$5:$H$6</c:f>
              <c:numCache>
                <c:formatCode>#,##0.00</c:formatCode>
                <c:ptCount val="2"/>
                <c:pt idx="0">
                  <c:v>1763461.47</c:v>
                </c:pt>
                <c:pt idx="1">
                  <c:v>2632.14</c:v>
                </c:pt>
              </c:numCache>
            </c:numRef>
          </c:val>
        </c:ser>
        <c:ser>
          <c:idx val="5"/>
          <c:order val="5"/>
          <c:tx>
            <c:strRef>
              <c:f>'Management of hazardous waste'!$I$4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'Management of hazardous waste'!$B$5:$C$6</c:f>
              <c:multiLvlStrCache>
                <c:ptCount val="2"/>
                <c:lvl>
                  <c:pt idx="0">
                    <c:v> t</c:v>
                  </c:pt>
                  <c:pt idx="1">
                    <c:v>m3</c:v>
                  </c:pt>
                </c:lvl>
                <c:lvl>
                  <c:pt idx="0">
                    <c:v>Hazardous waste generated during the year</c:v>
                  </c:pt>
                  <c:pt idx="1">
                    <c:v>Hazardous waste generated during the year</c:v>
                  </c:pt>
                </c:lvl>
              </c:multiLvlStrCache>
            </c:multiLvlStrRef>
          </c:cat>
          <c:val>
            <c:numRef>
              <c:f>'Management of hazardous waste'!$I$5:$I$6</c:f>
              <c:numCache>
                <c:formatCode>#,##0.00</c:formatCode>
                <c:ptCount val="2"/>
                <c:pt idx="0">
                  <c:v>23417.43</c:v>
                </c:pt>
                <c:pt idx="1">
                  <c:v>4325.2</c:v>
                </c:pt>
              </c:numCache>
            </c:numRef>
          </c:val>
        </c:ser>
        <c:ser>
          <c:idx val="6"/>
          <c:order val="6"/>
          <c:tx>
            <c:strRef>
              <c:f>'Management of hazardous waste'!$J$4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multiLvlStrRef>
              <c:f>'Management of hazardous waste'!$B$5:$C$6</c:f>
              <c:multiLvlStrCache>
                <c:ptCount val="2"/>
                <c:lvl>
                  <c:pt idx="0">
                    <c:v> t</c:v>
                  </c:pt>
                  <c:pt idx="1">
                    <c:v>m3</c:v>
                  </c:pt>
                </c:lvl>
                <c:lvl>
                  <c:pt idx="0">
                    <c:v>Hazardous waste generated during the year</c:v>
                  </c:pt>
                  <c:pt idx="1">
                    <c:v>Hazardous waste generated during the year</c:v>
                  </c:pt>
                </c:lvl>
              </c:multiLvlStrCache>
            </c:multiLvlStrRef>
          </c:cat>
          <c:val>
            <c:numRef>
              <c:f>'Management of hazardous waste'!$J$5:$J$6</c:f>
              <c:numCache>
                <c:formatCode>#,##0.00</c:formatCode>
                <c:ptCount val="2"/>
                <c:pt idx="0">
                  <c:v>2041268.04</c:v>
                </c:pt>
                <c:pt idx="1">
                  <c:v>693.6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3174528"/>
        <c:axId val="63779968"/>
      </c:barChart>
      <c:catAx>
        <c:axId val="631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3779968"/>
        <c:crosses val="autoZero"/>
        <c:auto val="1"/>
        <c:lblAlgn val="ctr"/>
        <c:lblOffset val="100"/>
        <c:noMultiLvlLbl val="0"/>
      </c:catAx>
      <c:valAx>
        <c:axId val="6377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317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27841263472875E-2"/>
          <c:y val="3.9059026940942855E-2"/>
          <c:w val="0.93410155119786054"/>
          <c:h val="0.722330300131016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'Management of hazardous waste'!$B$85</c:f>
              <c:strCache>
                <c:ptCount val="1"/>
                <c:pt idx="0">
                  <c:v>Total hazardous waste recovered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47663776969066E-2"/>
                  <c:y val="-1.307189542483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781355371393236E-2"/>
                  <c:y val="-3.267973856209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0215046965817511E-2"/>
                  <c:y val="-3.5947712418300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3082430154665983E-2"/>
                  <c:y val="-3.594771241830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215046965817511E-2"/>
                  <c:y val="-3.5947712418300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5913972182544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'Management of hazardous waste'!$C$78:$I$78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waste'!$C$85:$I$85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0.15425069361050145</c:v>
                </c:pt>
                <c:pt idx="4">
                  <c:v>0.47233705347558091</c:v>
                </c:pt>
                <c:pt idx="5">
                  <c:v>1.2582054801328932</c:v>
                </c:pt>
              </c:numCache>
            </c:numRef>
          </c:val>
        </c:ser>
        <c:ser>
          <c:idx val="1"/>
          <c:order val="1"/>
          <c:tx>
            <c:strRef>
              <c:f>'Management of hazardous waste'!$B$86</c:f>
              <c:strCache>
                <c:ptCount val="1"/>
                <c:pt idx="0">
                  <c:v>Total hazardous waste disposal by commercial entities themselves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215046965817552E-2"/>
                  <c:y val="-3.921568627450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3082430154665983E-2"/>
                  <c:y val="-5.8823529411764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3082430154665983E-2"/>
                  <c:y val="-1.96078431372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3082430154665983E-2"/>
                  <c:y val="-4.90196078431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3082430154665983E-2"/>
                  <c:y val="-4.90196078431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0215046965817517E-2"/>
                  <c:y val="-1.7241379310344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8709673049454121E-2"/>
                  <c:y val="-9.482758620689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'Management of hazardous waste'!$C$78:$I$78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waste'!$C$86:$I$86</c:f>
              <c:numCache>
                <c:formatCode>#,##0.00</c:formatCode>
                <c:ptCount val="7"/>
                <c:pt idx="0">
                  <c:v>91.112799023077883</c:v>
                </c:pt>
                <c:pt idx="1">
                  <c:v>13.145152510128186</c:v>
                </c:pt>
                <c:pt idx="2">
                  <c:v>26.817434494176624</c:v>
                </c:pt>
                <c:pt idx="3">
                  <c:v>14.441591784338895</c:v>
                </c:pt>
                <c:pt idx="4">
                  <c:v>13.857822643291836</c:v>
                </c:pt>
                <c:pt idx="5">
                  <c:v>34.599694910977469</c:v>
                </c:pt>
                <c:pt idx="6">
                  <c:v>0.95</c:v>
                </c:pt>
              </c:numCache>
            </c:numRef>
          </c:val>
        </c:ser>
        <c:ser>
          <c:idx val="2"/>
          <c:order val="2"/>
          <c:tx>
            <c:strRef>
              <c:f>'Management of hazardous waste'!$B$87</c:f>
              <c:strCache>
                <c:ptCount val="1"/>
                <c:pt idx="0">
                  <c:v>Total hazardous waste disposed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215046965817552E-2"/>
                  <c:y val="6.5359477124183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215046965817469E-2"/>
                  <c:y val="-7.8431372549019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1648738560241743E-2"/>
                  <c:y val="-3.267973856209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4516121749090105E-2"/>
                  <c:y val="-1.9607843137254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30824301546659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'Management of hazardous waste'!$C$78:$I$78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waste'!$C$87:$I$87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76.504203072590997</c:v>
                </c:pt>
                <c:pt idx="4">
                  <c:v>83.459224820726618</c:v>
                </c:pt>
              </c:numCache>
            </c:numRef>
          </c:val>
        </c:ser>
        <c:ser>
          <c:idx val="3"/>
          <c:order val="3"/>
          <c:tx>
            <c:strRef>
              <c:f>'Management of hazardous waste'!$B$88</c:f>
              <c:strCache>
                <c:ptCount val="1"/>
                <c:pt idx="0">
                  <c:v>Temporarily stored hazardous waste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'Management of hazardous waste'!$C$78:$I$78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waste'!$C$88:$I$88</c:f>
              <c:numCache>
                <c:formatCode>#,##0.00</c:formatCode>
                <c:ptCount val="7"/>
                <c:pt idx="0">
                  <c:v>8.8872009769221094</c:v>
                </c:pt>
                <c:pt idx="1">
                  <c:v>86.854847489871815</c:v>
                </c:pt>
                <c:pt idx="2">
                  <c:v>73.182565505823376</c:v>
                </c:pt>
                <c:pt idx="3">
                  <c:v>8.8999544494596048</c:v>
                </c:pt>
                <c:pt idx="4">
                  <c:v>2.210615482505963</c:v>
                </c:pt>
                <c:pt idx="5">
                  <c:v>64.142099608889637</c:v>
                </c:pt>
                <c:pt idx="6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607936"/>
        <c:axId val="63609472"/>
      </c:barChart>
      <c:catAx>
        <c:axId val="6360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3609472"/>
        <c:crosses val="autoZero"/>
        <c:auto val="1"/>
        <c:lblAlgn val="ctr"/>
        <c:lblOffset val="100"/>
        <c:noMultiLvlLbl val="0"/>
      </c:catAx>
      <c:valAx>
        <c:axId val="636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360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756624370998193E-2"/>
          <c:y val="0.81994515519882094"/>
          <c:w val="0.96497932026012678"/>
          <c:h val="0.15676509616013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48311608107811E-2"/>
          <c:y val="1.9716574245224897E-2"/>
          <c:w val="0.94575056794371315"/>
          <c:h val="0.782629038283338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'Management of hazardous waste'!$B$38</c:f>
              <c:strCache>
                <c:ptCount val="1"/>
                <c:pt idx="0">
                  <c:v>Total hazardous waste recovered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025210084033625E-2"/>
                  <c:y val="-7.3937153419593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3025210084033625E-2"/>
                  <c:y val="-1.232285890326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25770308123256E-2"/>
                  <c:y val="-9.8582871226124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8263305322129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3025210084033625E-2"/>
                  <c:y val="-1.9716574245224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9019607843137254E-2"/>
                  <c:y val="2.4645717806532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'Management of hazardous waste'!$C$29:$I$29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waste'!$C$38:$I$38</c:f>
              <c:numCache>
                <c:formatCode>#,##0.00</c:formatCode>
                <c:ptCount val="7"/>
                <c:pt idx="0">
                  <c:v>4.7982569198870406</c:v>
                </c:pt>
                <c:pt idx="1">
                  <c:v>5.8618095846593929</c:v>
                </c:pt>
                <c:pt idx="2">
                  <c:v>5.5856778616041529</c:v>
                </c:pt>
                <c:pt idx="3">
                  <c:v>6.327155232265282</c:v>
                </c:pt>
                <c:pt idx="4">
                  <c:v>0.19591282792464398</c:v>
                </c:pt>
                <c:pt idx="5">
                  <c:v>0.2073515534338525</c:v>
                </c:pt>
                <c:pt idx="6">
                  <c:v>5.19</c:v>
                </c:pt>
              </c:numCache>
            </c:numRef>
          </c:val>
        </c:ser>
        <c:ser>
          <c:idx val="1"/>
          <c:order val="1"/>
          <c:tx>
            <c:strRef>
              <c:f>'Management of hazardous waste'!$B$39</c:f>
              <c:strCache>
                <c:ptCount val="1"/>
                <c:pt idx="0">
                  <c:v>Total hazardous waste disposal by commercial entities themselves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'Management of hazardous waste'!$C$29:$I$29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waste'!$C$39:$I$39</c:f>
              <c:numCache>
                <c:formatCode>#,##0.00</c:formatCode>
                <c:ptCount val="7"/>
                <c:pt idx="0">
                  <c:v>94.776569517449744</c:v>
                </c:pt>
                <c:pt idx="1">
                  <c:v>93.871221931256187</c:v>
                </c:pt>
                <c:pt idx="2">
                  <c:v>79.571820500438889</c:v>
                </c:pt>
                <c:pt idx="3">
                  <c:v>91.68733882638378</c:v>
                </c:pt>
                <c:pt idx="4">
                  <c:v>95.060701163316097</c:v>
                </c:pt>
                <c:pt idx="5">
                  <c:v>2.0846335800990534E-4</c:v>
                </c:pt>
                <c:pt idx="6">
                  <c:v>94.61</c:v>
                </c:pt>
              </c:numCache>
            </c:numRef>
          </c:val>
        </c:ser>
        <c:ser>
          <c:idx val="2"/>
          <c:order val="2"/>
          <c:tx>
            <c:strRef>
              <c:f>'Management of hazardous waste'!$B$40</c:f>
              <c:strCache>
                <c:ptCount val="1"/>
                <c:pt idx="0">
                  <c:v>Total hazardous waste disposed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406162464985997E-2"/>
                  <c:y val="-4.6826863832409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016806722689074E-3"/>
                  <c:y val="-3.6968576709796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0280112044817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2016806722689074E-3"/>
                  <c:y val="-6.6543438077634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7422969187675074E-2"/>
                  <c:y val="5.1756007393715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182072829131653E-2"/>
                  <c:y val="-7.3937153419593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'Management of hazardous waste'!$C$29:$I$29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waste'!$C$40:$I$40</c:f>
              <c:numCache>
                <c:formatCode>#,##0.00</c:formatCode>
                <c:ptCount val="7"/>
                <c:pt idx="0">
                  <c:v>0.1298350133510231</c:v>
                </c:pt>
                <c:pt idx="1">
                  <c:v>0.13779644769192642</c:v>
                </c:pt>
                <c:pt idx="2">
                  <c:v>14.411591410918447</c:v>
                </c:pt>
                <c:pt idx="3">
                  <c:v>5.8326404069659159E-2</c:v>
                </c:pt>
                <c:pt idx="4">
                  <c:v>1.3116511606924569E-2</c:v>
                </c:pt>
                <c:pt idx="5">
                  <c:v>10.477488587447629</c:v>
                </c:pt>
                <c:pt idx="6">
                  <c:v>1.653090105697241E-2</c:v>
                </c:pt>
              </c:numCache>
            </c:numRef>
          </c:val>
        </c:ser>
        <c:ser>
          <c:idx val="3"/>
          <c:order val="3"/>
          <c:tx>
            <c:strRef>
              <c:f>'Management of hazardous waste'!$B$41</c:f>
              <c:strCache>
                <c:ptCount val="1"/>
                <c:pt idx="0">
                  <c:v>Temporarily stored hazardous waste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5826330532212873E-2"/>
                  <c:y val="5.6685150955021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823529411764761E-2"/>
                  <c:y val="6.1614294516327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11204481792726E-3"/>
                  <c:y val="-5.4220579174368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823529411764601E-2"/>
                  <c:y val="6.9008009858287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823529411764705E-2"/>
                  <c:y val="9.858287122612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6218487394957986E-2"/>
                  <c:y val="-2.46457178065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'Management of hazardous waste'!$C$29:$I$29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waste'!$C$41:$I$41</c:f>
              <c:numCache>
                <c:formatCode>#,##0.00</c:formatCode>
                <c:ptCount val="7"/>
                <c:pt idx="0">
                  <c:v>0.20057365230206858</c:v>
                </c:pt>
                <c:pt idx="1">
                  <c:v>6.886565334262626E-2</c:v>
                </c:pt>
                <c:pt idx="2">
                  <c:v>0.25525201048282525</c:v>
                </c:pt>
                <c:pt idx="3">
                  <c:v>1.7162534728396306</c:v>
                </c:pt>
                <c:pt idx="4">
                  <c:v>0.16826525127932981</c:v>
                </c:pt>
                <c:pt idx="5">
                  <c:v>3.9907113452840233</c:v>
                </c:pt>
                <c:pt idx="6">
                  <c:v>0.19</c:v>
                </c:pt>
              </c:numCache>
            </c:numRef>
          </c:val>
        </c:ser>
        <c:ser>
          <c:idx val="4"/>
          <c:order val="4"/>
          <c:tx>
            <c:strRef>
              <c:f>'Management of hazardous waste'!$B$42</c:f>
              <c:strCache>
                <c:ptCount val="1"/>
                <c:pt idx="0">
                  <c:v>Imported hazardous waste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5826330532212873E-2"/>
                  <c:y val="1.4787430683918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224089635854385E-2"/>
                  <c:y val="1.4787430683918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826330532212901E-2"/>
                  <c:y val="-7.3937153419593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823529411764601E-2"/>
                  <c:y val="2.21811460258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1624649859943786E-2"/>
                  <c:y val="-2.9574861367837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1820728291316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'Management of hazardous waste'!$C$29:$I$29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waste'!$C$42:$I$42</c:f>
              <c:numCache>
                <c:formatCode>#,##0.00</c:formatCode>
                <c:ptCount val="7"/>
                <c:pt idx="0">
                  <c:v>9.4764897010129204E-2</c:v>
                </c:pt>
                <c:pt idx="1">
                  <c:v>5.2577176871841658E-2</c:v>
                </c:pt>
                <c:pt idx="2">
                  <c:v>0.12944544671218677</c:v>
                </c:pt>
                <c:pt idx="3">
                  <c:v>0.20842284165273239</c:v>
                </c:pt>
                <c:pt idx="4">
                  <c:v>4.4364555729973238</c:v>
                </c:pt>
                <c:pt idx="5">
                  <c:v>82.536862592968831</c:v>
                </c:pt>
                <c:pt idx="6">
                  <c:v>0.33</c:v>
                </c:pt>
              </c:numCache>
            </c:numRef>
          </c:val>
        </c:ser>
        <c:ser>
          <c:idx val="5"/>
          <c:order val="5"/>
          <c:tx>
            <c:strRef>
              <c:f>'Management of hazardous waste'!$B$43</c:f>
              <c:strCache>
                <c:ptCount val="1"/>
                <c:pt idx="0">
                  <c:v>Exported hazardous waste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722689075630249E-2"/>
                  <c:y val="-2.9574861367837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624649859944029E-2"/>
                  <c:y val="-2.9574861367837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8627450980392163E-2"/>
                  <c:y val="-7.3937153419593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0224089635854336E-2"/>
                  <c:y val="-3.4504004929143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224089635854336E-2"/>
                  <c:y val="-6.6543438077634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341736694677871E-2"/>
                  <c:y val="-1.4787430683918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'Management of hazardous waste'!$C$29:$I$29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'Management of hazardous waste'!$C$43:$I$43</c:f>
              <c:numCache>
                <c:formatCode>#,##0.00</c:formatCode>
                <c:ptCount val="7"/>
                <c:pt idx="0">
                  <c:v>0</c:v>
                </c:pt>
                <c:pt idx="1">
                  <c:v>7.7292061780195103E-3</c:v>
                </c:pt>
                <c:pt idx="2">
                  <c:v>4.6212769843506217E-2</c:v>
                </c:pt>
                <c:pt idx="3">
                  <c:v>2.5032227889219922E-3</c:v>
                </c:pt>
                <c:pt idx="4">
                  <c:v>0.12554867287567942</c:v>
                </c:pt>
                <c:pt idx="5">
                  <c:v>2.7873774575076453</c:v>
                </c:pt>
                <c:pt idx="6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29568"/>
        <c:axId val="72847744"/>
      </c:barChart>
      <c:catAx>
        <c:axId val="728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2847744"/>
        <c:crosses val="autoZero"/>
        <c:auto val="1"/>
        <c:lblAlgn val="ctr"/>
        <c:lblOffset val="100"/>
        <c:noMultiLvlLbl val="0"/>
      </c:catAx>
      <c:valAx>
        <c:axId val="7284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7282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858841174265004E-2"/>
          <c:y val="0.86259837668165784"/>
          <c:w val="0.96728511877191792"/>
          <c:h val="0.12261419263442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</xdr:row>
      <xdr:rowOff>14286</xdr:rowOff>
    </xdr:from>
    <xdr:to>
      <xdr:col>7</xdr:col>
      <xdr:colOff>95250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561974</xdr:colOff>
      <xdr:row>89</xdr:row>
      <xdr:rowOff>19050</xdr:rowOff>
    </xdr:from>
    <xdr:to>
      <xdr:col>8</xdr:col>
      <xdr:colOff>438150</xdr:colOff>
      <xdr:row>112</xdr:row>
      <xdr:rowOff>57150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466725</xdr:colOff>
      <xdr:row>45</xdr:row>
      <xdr:rowOff>123824</xdr:rowOff>
    </xdr:from>
    <xdr:to>
      <xdr:col>8</xdr:col>
      <xdr:colOff>552450</xdr:colOff>
      <xdr:row>72</xdr:row>
      <xdr:rowOff>133349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5"/>
  <sheetViews>
    <sheetView tabSelected="1" zoomScaleNormal="100" workbookViewId="0">
      <selection activeCell="N101" sqref="N101"/>
    </sheetView>
  </sheetViews>
  <sheetFormatPr defaultRowHeight="15" x14ac:dyDescent="0.25"/>
  <cols>
    <col min="2" max="2" width="46.42578125" customWidth="1"/>
    <col min="3" max="3" width="12.85546875" customWidth="1"/>
    <col min="4" max="6" width="13.140625" bestFit="1" customWidth="1"/>
    <col min="7" max="7" width="15.140625" customWidth="1"/>
    <col min="8" max="8" width="11.7109375" bestFit="1" customWidth="1"/>
    <col min="9" max="10" width="14.85546875" customWidth="1"/>
  </cols>
  <sheetData>
    <row r="2" spans="2:10" x14ac:dyDescent="0.25">
      <c r="B2" s="1" t="s">
        <v>15</v>
      </c>
      <c r="C2" s="1"/>
      <c r="D2" s="1"/>
      <c r="E2" s="1"/>
      <c r="F2" s="1"/>
      <c r="G2" s="1"/>
      <c r="H2" s="1"/>
    </row>
    <row r="3" spans="2:10" x14ac:dyDescent="0.25">
      <c r="B3" s="1"/>
      <c r="C3" s="1"/>
      <c r="D3" s="1"/>
      <c r="E3" s="1"/>
      <c r="F3" s="1"/>
      <c r="G3" s="1"/>
      <c r="H3" s="1"/>
    </row>
    <row r="4" spans="2:10" ht="15.75" x14ac:dyDescent="0.25">
      <c r="B4" s="2"/>
      <c r="C4" s="3"/>
      <c r="D4" s="3">
        <v>2011</v>
      </c>
      <c r="E4" s="3">
        <v>2012</v>
      </c>
      <c r="F4" s="3">
        <v>2013</v>
      </c>
      <c r="G4" s="3">
        <v>2014</v>
      </c>
      <c r="H4" s="3">
        <v>2015</v>
      </c>
      <c r="I4" s="3">
        <v>2016</v>
      </c>
      <c r="J4" s="3">
        <v>2017</v>
      </c>
    </row>
    <row r="5" spans="2:10" ht="15.75" x14ac:dyDescent="0.25">
      <c r="B5" s="4" t="s">
        <v>2</v>
      </c>
      <c r="C5" s="3" t="s">
        <v>0</v>
      </c>
      <c r="D5" s="5">
        <v>2494876.2000000002</v>
      </c>
      <c r="E5" s="5">
        <v>1553480.7</v>
      </c>
      <c r="F5" s="5">
        <v>2008895.7</v>
      </c>
      <c r="G5" s="6">
        <v>1871832.6</v>
      </c>
      <c r="H5" s="6">
        <v>1763461.47</v>
      </c>
      <c r="I5" s="6">
        <v>23417.43</v>
      </c>
      <c r="J5" s="6">
        <v>2041268.04</v>
      </c>
    </row>
    <row r="6" spans="2:10" ht="18" x14ac:dyDescent="0.25">
      <c r="B6" s="4" t="s">
        <v>2</v>
      </c>
      <c r="C6" s="3" t="s">
        <v>3</v>
      </c>
      <c r="D6" s="5">
        <v>622.85900000000004</v>
      </c>
      <c r="E6" s="5">
        <v>7161.04</v>
      </c>
      <c r="F6" s="5">
        <v>3531.78</v>
      </c>
      <c r="G6" s="7">
        <v>3781.5</v>
      </c>
      <c r="H6" s="7">
        <v>2632.14</v>
      </c>
      <c r="I6" s="7">
        <v>4325.2</v>
      </c>
      <c r="J6" s="7">
        <v>693.6</v>
      </c>
    </row>
    <row r="23" spans="2:9" ht="18.75" x14ac:dyDescent="0.3">
      <c r="I23" s="12"/>
    </row>
    <row r="27" spans="2:9" x14ac:dyDescent="0.25">
      <c r="B27" s="1" t="s">
        <v>4</v>
      </c>
      <c r="C27" s="1"/>
      <c r="D27" s="1"/>
      <c r="E27" s="1"/>
      <c r="F27" s="1"/>
      <c r="G27" s="1"/>
      <c r="H27" s="1"/>
    </row>
    <row r="28" spans="2:9" x14ac:dyDescent="0.25">
      <c r="B28" s="1"/>
      <c r="C28" s="1"/>
      <c r="D28" s="1"/>
      <c r="E28" s="1"/>
      <c r="F28" s="1"/>
      <c r="G28" s="1"/>
      <c r="H28" s="13"/>
    </row>
    <row r="29" spans="2:9" ht="15.75" x14ac:dyDescent="0.25">
      <c r="B29" s="2"/>
      <c r="C29" s="3">
        <v>2011</v>
      </c>
      <c r="D29" s="3">
        <v>2012</v>
      </c>
      <c r="E29" s="3">
        <v>2013</v>
      </c>
      <c r="F29" s="3">
        <v>2014</v>
      </c>
      <c r="G29" s="3">
        <v>2015</v>
      </c>
      <c r="H29" s="3">
        <v>2016</v>
      </c>
      <c r="I29" s="3">
        <v>2017</v>
      </c>
    </row>
    <row r="30" spans="2:9" ht="15.75" x14ac:dyDescent="0.25">
      <c r="B30" s="8" t="s">
        <v>5</v>
      </c>
      <c r="C30" s="5">
        <v>119786.78</v>
      </c>
      <c r="D30" s="5">
        <v>90886.34</v>
      </c>
      <c r="E30" s="5">
        <v>112407.9</v>
      </c>
      <c r="F30" s="5">
        <v>106007.7</v>
      </c>
      <c r="G30" s="5">
        <v>3470.76</v>
      </c>
      <c r="H30" s="5">
        <v>298.39999999999998</v>
      </c>
      <c r="I30" s="5">
        <v>105096.43</v>
      </c>
    </row>
    <row r="31" spans="2:9" ht="31.5" x14ac:dyDescent="0.25">
      <c r="B31" s="9" t="s">
        <v>6</v>
      </c>
      <c r="C31" s="5">
        <v>2366063.4</v>
      </c>
      <c r="D31" s="5">
        <v>1455457</v>
      </c>
      <c r="E31" s="5">
        <v>1601327.8</v>
      </c>
      <c r="F31" s="5">
        <v>1536166.5</v>
      </c>
      <c r="G31" s="5">
        <v>1684080.02</v>
      </c>
      <c r="H31" s="5">
        <v>0.3</v>
      </c>
      <c r="I31" s="5">
        <v>1931259.03</v>
      </c>
    </row>
    <row r="32" spans="2:9" ht="15.75" x14ac:dyDescent="0.25">
      <c r="B32" s="9" t="s">
        <v>7</v>
      </c>
      <c r="C32" s="5">
        <v>3241.2849999999999</v>
      </c>
      <c r="D32" s="5">
        <v>2136.5100000000002</v>
      </c>
      <c r="E32" s="5">
        <v>290023.3</v>
      </c>
      <c r="F32" s="5">
        <v>977.22400000000005</v>
      </c>
      <c r="G32" s="5">
        <v>232.37</v>
      </c>
      <c r="H32" s="5">
        <v>15078.173000000001</v>
      </c>
      <c r="I32" s="5">
        <v>337.44</v>
      </c>
    </row>
    <row r="33" spans="2:9" ht="15.75" x14ac:dyDescent="0.25">
      <c r="B33" s="9" t="s">
        <v>8</v>
      </c>
      <c r="C33" s="5">
        <v>5007.25</v>
      </c>
      <c r="D33" s="5">
        <v>1067.75</v>
      </c>
      <c r="E33" s="5">
        <v>5136.7700000000004</v>
      </c>
      <c r="F33" s="5">
        <v>28754.799999999999</v>
      </c>
      <c r="G33" s="5">
        <v>2980.96</v>
      </c>
      <c r="H33" s="5">
        <v>5743.04</v>
      </c>
      <c r="I33" s="5">
        <v>4057.96</v>
      </c>
    </row>
    <row r="34" spans="2:9" ht="15.75" x14ac:dyDescent="0.25">
      <c r="B34" s="9" t="s">
        <v>9</v>
      </c>
      <c r="C34" s="5">
        <v>2365.7719999999999</v>
      </c>
      <c r="D34" s="5">
        <v>815.2</v>
      </c>
      <c r="E34" s="5">
        <v>2605</v>
      </c>
      <c r="F34" s="5">
        <v>3492</v>
      </c>
      <c r="G34" s="5">
        <v>78595.53</v>
      </c>
      <c r="H34" s="5">
        <v>118778.95</v>
      </c>
      <c r="I34" s="5">
        <v>6610.61</v>
      </c>
    </row>
    <row r="35" spans="2:9" ht="15.75" x14ac:dyDescent="0.25">
      <c r="B35" s="10" t="s">
        <v>10</v>
      </c>
      <c r="C35" s="5"/>
      <c r="D35" s="5">
        <v>119.84</v>
      </c>
      <c r="E35" s="5">
        <v>930</v>
      </c>
      <c r="F35" s="5">
        <v>41.94</v>
      </c>
      <c r="G35" s="5">
        <v>2224.1999999999998</v>
      </c>
      <c r="H35" s="5">
        <v>4011.32</v>
      </c>
      <c r="I35" s="5">
        <v>1509.62</v>
      </c>
    </row>
    <row r="36" spans="2:9" ht="15.75" x14ac:dyDescent="0.25">
      <c r="B36" s="9" t="s">
        <v>11</v>
      </c>
      <c r="C36" s="5">
        <f>SUM(C30:C35)</f>
        <v>2496464.4869999997</v>
      </c>
      <c r="D36" s="5">
        <f t="shared" ref="D36:G36" si="0">SUM(D30:D35)</f>
        <v>1550482.6400000001</v>
      </c>
      <c r="E36" s="5">
        <f t="shared" si="0"/>
        <v>2012430.77</v>
      </c>
      <c r="F36" s="5">
        <f t="shared" si="0"/>
        <v>1675440.1639999999</v>
      </c>
      <c r="G36" s="5">
        <f t="shared" si="0"/>
        <v>1771583.84</v>
      </c>
      <c r="H36" s="5">
        <f>SUM(H30:H35)</f>
        <v>143910.18300000002</v>
      </c>
      <c r="I36" s="5">
        <v>2041268.04</v>
      </c>
    </row>
    <row r="37" spans="2:9" ht="15.75" x14ac:dyDescent="0.25">
      <c r="B37" s="19" t="s">
        <v>12</v>
      </c>
      <c r="C37" s="19"/>
      <c r="D37" s="19"/>
      <c r="E37" s="19"/>
      <c r="F37" s="19"/>
      <c r="G37" s="19"/>
      <c r="H37" s="13"/>
      <c r="I37" s="18"/>
    </row>
    <row r="38" spans="2:9" ht="15.75" x14ac:dyDescent="0.25">
      <c r="B38" s="8" t="s">
        <v>5</v>
      </c>
      <c r="C38" s="5">
        <f>(C30/$C$36)*100</f>
        <v>4.7982569198870406</v>
      </c>
      <c r="D38" s="5">
        <f>(D30/$D$36)*100</f>
        <v>5.8618095846593929</v>
      </c>
      <c r="E38" s="5">
        <f>(E30/$E$36)*100</f>
        <v>5.5856778616041529</v>
      </c>
      <c r="F38" s="5">
        <f>(F30/$F$36)*100</f>
        <v>6.327155232265282</v>
      </c>
      <c r="G38" s="5">
        <f>(G30/$G$36)*100</f>
        <v>0.19591282792464398</v>
      </c>
      <c r="H38" s="5">
        <f>(H30/H36)*100</f>
        <v>0.2073515534338525</v>
      </c>
      <c r="I38" s="5">
        <v>5.19</v>
      </c>
    </row>
    <row r="39" spans="2:9" ht="31.5" x14ac:dyDescent="0.25">
      <c r="B39" s="9" t="s">
        <v>6</v>
      </c>
      <c r="C39" s="5">
        <f t="shared" ref="C39:C43" si="1">(C31/$C$36)*100</f>
        <v>94.776569517449744</v>
      </c>
      <c r="D39" s="5">
        <f t="shared" ref="D39:D43" si="2">(D31/$D$36)*100</f>
        <v>93.871221931256187</v>
      </c>
      <c r="E39" s="5">
        <f t="shared" ref="E39:E43" si="3">(E31/$E$36)*100</f>
        <v>79.571820500438889</v>
      </c>
      <c r="F39" s="5">
        <f t="shared" ref="F39:F43" si="4">(F31/$F$36)*100</f>
        <v>91.68733882638378</v>
      </c>
      <c r="G39" s="5">
        <f t="shared" ref="G39:G43" si="5">(G31/$G$36)*100</f>
        <v>95.060701163316097</v>
      </c>
      <c r="H39" s="5">
        <f>(H31/H36)*100</f>
        <v>2.0846335800990534E-4</v>
      </c>
      <c r="I39" s="5">
        <v>94.61</v>
      </c>
    </row>
    <row r="40" spans="2:9" ht="15.75" x14ac:dyDescent="0.25">
      <c r="B40" s="9" t="s">
        <v>7</v>
      </c>
      <c r="C40" s="5">
        <f t="shared" si="1"/>
        <v>0.1298350133510231</v>
      </c>
      <c r="D40" s="5">
        <f t="shared" si="2"/>
        <v>0.13779644769192642</v>
      </c>
      <c r="E40" s="5">
        <f t="shared" si="3"/>
        <v>14.411591410918447</v>
      </c>
      <c r="F40" s="5">
        <f t="shared" si="4"/>
        <v>5.8326404069659159E-2</v>
      </c>
      <c r="G40" s="5">
        <f t="shared" si="5"/>
        <v>1.3116511606924569E-2</v>
      </c>
      <c r="H40" s="5">
        <f>(H32/H36)*100</f>
        <v>10.477488587447629</v>
      </c>
      <c r="I40" s="5">
        <f>I32/I36*100</f>
        <v>1.653090105697241E-2</v>
      </c>
    </row>
    <row r="41" spans="2:9" ht="15.75" x14ac:dyDescent="0.25">
      <c r="B41" s="9" t="s">
        <v>8</v>
      </c>
      <c r="C41" s="5">
        <f t="shared" si="1"/>
        <v>0.20057365230206858</v>
      </c>
      <c r="D41" s="5">
        <f t="shared" si="2"/>
        <v>6.886565334262626E-2</v>
      </c>
      <c r="E41" s="5">
        <f t="shared" si="3"/>
        <v>0.25525201048282525</v>
      </c>
      <c r="F41" s="5">
        <f t="shared" si="4"/>
        <v>1.7162534728396306</v>
      </c>
      <c r="G41" s="5">
        <f t="shared" si="5"/>
        <v>0.16826525127932981</v>
      </c>
      <c r="H41" s="5">
        <f>(H33/H36)*100</f>
        <v>3.9907113452840233</v>
      </c>
      <c r="I41" s="5">
        <v>0.19</v>
      </c>
    </row>
    <row r="42" spans="2:9" ht="15.75" x14ac:dyDescent="0.25">
      <c r="B42" s="9" t="s">
        <v>9</v>
      </c>
      <c r="C42" s="5">
        <f t="shared" si="1"/>
        <v>9.4764897010129204E-2</v>
      </c>
      <c r="D42" s="5">
        <f t="shared" si="2"/>
        <v>5.2577176871841658E-2</v>
      </c>
      <c r="E42" s="5">
        <f t="shared" si="3"/>
        <v>0.12944544671218677</v>
      </c>
      <c r="F42" s="5">
        <f t="shared" si="4"/>
        <v>0.20842284165273239</v>
      </c>
      <c r="G42" s="5">
        <f t="shared" si="5"/>
        <v>4.4364555729973238</v>
      </c>
      <c r="H42" s="5">
        <f>(H34/H36)*100</f>
        <v>82.536862592968831</v>
      </c>
      <c r="I42" s="5">
        <v>0.33</v>
      </c>
    </row>
    <row r="43" spans="2:9" ht="15.75" x14ac:dyDescent="0.25">
      <c r="B43" s="10" t="s">
        <v>10</v>
      </c>
      <c r="C43" s="5">
        <f t="shared" si="1"/>
        <v>0</v>
      </c>
      <c r="D43" s="5">
        <f t="shared" si="2"/>
        <v>7.7292061780195103E-3</v>
      </c>
      <c r="E43" s="5">
        <f t="shared" si="3"/>
        <v>4.6212769843506217E-2</v>
      </c>
      <c r="F43" s="5">
        <f t="shared" si="4"/>
        <v>2.5032227889219922E-3</v>
      </c>
      <c r="G43" s="5">
        <f t="shared" si="5"/>
        <v>0.12554867287567942</v>
      </c>
      <c r="H43" s="5">
        <f>(H35/H36)*100</f>
        <v>2.7873774575076453</v>
      </c>
      <c r="I43" s="5">
        <v>7.0000000000000007E-2</v>
      </c>
    </row>
    <row r="76" spans="2:9" x14ac:dyDescent="0.25">
      <c r="B76" s="1" t="s">
        <v>13</v>
      </c>
      <c r="C76" s="1"/>
      <c r="D76" s="1"/>
      <c r="E76" s="1"/>
      <c r="F76" s="1"/>
      <c r="G76" s="1"/>
      <c r="H76" s="1"/>
    </row>
    <row r="77" spans="2:9" x14ac:dyDescent="0.25">
      <c r="B77" s="1"/>
      <c r="C77" s="1"/>
      <c r="D77" s="1"/>
      <c r="E77" s="1"/>
      <c r="F77" s="1"/>
      <c r="G77" s="1"/>
      <c r="H77" s="13"/>
    </row>
    <row r="78" spans="2:9" ht="15.75" x14ac:dyDescent="0.25">
      <c r="B78" s="2"/>
      <c r="C78" s="15">
        <v>2011</v>
      </c>
      <c r="D78" s="15">
        <v>2012</v>
      </c>
      <c r="E78" s="15">
        <v>2013</v>
      </c>
      <c r="F78" s="15">
        <v>2014</v>
      </c>
      <c r="G78" s="15">
        <v>2015</v>
      </c>
      <c r="H78" s="15">
        <v>2016</v>
      </c>
      <c r="I78" s="15">
        <v>2017</v>
      </c>
    </row>
    <row r="79" spans="2:9" ht="15.75" x14ac:dyDescent="0.25">
      <c r="B79" s="8" t="s">
        <v>5</v>
      </c>
      <c r="C79" s="5"/>
      <c r="D79" s="5"/>
      <c r="E79" s="5"/>
      <c r="F79" s="5">
        <v>5.96</v>
      </c>
      <c r="G79" s="5">
        <v>12.1</v>
      </c>
      <c r="H79" s="5">
        <v>32.909999999999997</v>
      </c>
      <c r="I79" s="5"/>
    </row>
    <row r="80" spans="2:9" ht="31.5" x14ac:dyDescent="0.25">
      <c r="B80" s="9" t="s">
        <v>6</v>
      </c>
      <c r="C80" s="5">
        <v>529</v>
      </c>
      <c r="D80" s="5">
        <v>458.8</v>
      </c>
      <c r="E80" s="5">
        <v>933</v>
      </c>
      <c r="F80" s="5">
        <v>558</v>
      </c>
      <c r="G80" s="5">
        <v>355</v>
      </c>
      <c r="H80" s="5">
        <v>905</v>
      </c>
      <c r="I80" s="5">
        <v>662</v>
      </c>
    </row>
    <row r="81" spans="2:9" ht="15.75" x14ac:dyDescent="0.25">
      <c r="B81" s="9" t="s">
        <v>7</v>
      </c>
      <c r="C81" s="5"/>
      <c r="D81" s="5"/>
      <c r="E81" s="5"/>
      <c r="F81" s="5">
        <v>2956</v>
      </c>
      <c r="G81" s="5">
        <v>2138</v>
      </c>
      <c r="H81" s="5"/>
      <c r="I81" s="15"/>
    </row>
    <row r="82" spans="2:9" ht="15.75" x14ac:dyDescent="0.25">
      <c r="B82" s="9" t="s">
        <v>8</v>
      </c>
      <c r="C82" s="5">
        <v>51.598999999999997</v>
      </c>
      <c r="D82" s="5">
        <v>3031.46</v>
      </c>
      <c r="E82" s="5">
        <v>2546.08</v>
      </c>
      <c r="F82" s="5">
        <v>343.88</v>
      </c>
      <c r="G82" s="5">
        <v>56.63</v>
      </c>
      <c r="H82" s="5">
        <v>1677.72</v>
      </c>
      <c r="I82" s="5">
        <v>9.17</v>
      </c>
    </row>
    <row r="83" spans="2:9" ht="15.75" x14ac:dyDescent="0.25">
      <c r="B83" s="9" t="s">
        <v>1</v>
      </c>
      <c r="C83" s="5">
        <f>SUM(C79:C82)</f>
        <v>580.59900000000005</v>
      </c>
      <c r="D83" s="5">
        <f>SUM(D79:D82)</f>
        <v>3490.26</v>
      </c>
      <c r="E83" s="5">
        <f t="shared" ref="E83:G83" si="6">SUM(E79:E82)</f>
        <v>3479.08</v>
      </c>
      <c r="F83" s="5">
        <f t="shared" si="6"/>
        <v>3863.84</v>
      </c>
      <c r="G83" s="5">
        <f t="shared" si="6"/>
        <v>2561.73</v>
      </c>
      <c r="H83" s="5">
        <f>SUM(H79:H82)</f>
        <v>2615.63</v>
      </c>
      <c r="I83" s="5">
        <v>693.6</v>
      </c>
    </row>
    <row r="84" spans="2:9" ht="15.75" x14ac:dyDescent="0.25">
      <c r="B84" s="19" t="s">
        <v>12</v>
      </c>
      <c r="C84" s="19"/>
      <c r="D84" s="19"/>
      <c r="E84" s="19"/>
      <c r="F84" s="19"/>
      <c r="G84" s="19"/>
      <c r="H84" s="13"/>
      <c r="I84" s="15"/>
    </row>
    <row r="85" spans="2:9" ht="15.75" x14ac:dyDescent="0.25">
      <c r="B85" s="8" t="s">
        <v>5</v>
      </c>
      <c r="C85" s="5">
        <f>(C79/$C$83)*100</f>
        <v>0</v>
      </c>
      <c r="D85" s="5">
        <f>(D79/$D$83)*100</f>
        <v>0</v>
      </c>
      <c r="E85" s="5">
        <f>(E79/$E$83)*100</f>
        <v>0</v>
      </c>
      <c r="F85" s="5">
        <f>(F79/$F$83)*100</f>
        <v>0.15425069361050145</v>
      </c>
      <c r="G85" s="5">
        <f>(G79/$G$83)*100</f>
        <v>0.47233705347558091</v>
      </c>
      <c r="H85" s="5">
        <f>(H79/H83)*100</f>
        <v>1.2582054801328932</v>
      </c>
      <c r="I85" s="5"/>
    </row>
    <row r="86" spans="2:9" ht="31.5" x14ac:dyDescent="0.25">
      <c r="B86" s="9" t="s">
        <v>6</v>
      </c>
      <c r="C86" s="5">
        <f t="shared" ref="C86:C88" si="7">(C80/$C$83)*100</f>
        <v>91.112799023077883</v>
      </c>
      <c r="D86" s="5">
        <f t="shared" ref="D86:D88" si="8">(D80/$D$83)*100</f>
        <v>13.145152510128186</v>
      </c>
      <c r="E86" s="5">
        <f t="shared" ref="E86:E88" si="9">(E80/$E$83)*100</f>
        <v>26.817434494176624</v>
      </c>
      <c r="F86" s="5">
        <f t="shared" ref="F86:F88" si="10">(F80/$F$83)*100</f>
        <v>14.441591784338895</v>
      </c>
      <c r="G86" s="5">
        <f t="shared" ref="G86:G88" si="11">(G80/$G$83)*100</f>
        <v>13.857822643291836</v>
      </c>
      <c r="H86" s="5">
        <f>(H80/H83)*100</f>
        <v>34.599694910977469</v>
      </c>
      <c r="I86" s="5">
        <v>0.95</v>
      </c>
    </row>
    <row r="87" spans="2:9" ht="15.75" x14ac:dyDescent="0.25">
      <c r="B87" s="9" t="s">
        <v>7</v>
      </c>
      <c r="C87" s="5">
        <f t="shared" si="7"/>
        <v>0</v>
      </c>
      <c r="D87" s="5">
        <f t="shared" si="8"/>
        <v>0</v>
      </c>
      <c r="E87" s="5">
        <f t="shared" si="9"/>
        <v>0</v>
      </c>
      <c r="F87" s="5">
        <f t="shared" si="10"/>
        <v>76.504203072590997</v>
      </c>
      <c r="G87" s="5">
        <f t="shared" si="11"/>
        <v>83.459224820726618</v>
      </c>
      <c r="H87" s="5"/>
      <c r="I87" s="15"/>
    </row>
    <row r="88" spans="2:9" ht="15.75" x14ac:dyDescent="0.25">
      <c r="B88" s="9" t="s">
        <v>8</v>
      </c>
      <c r="C88" s="5">
        <f t="shared" si="7"/>
        <v>8.8872009769221094</v>
      </c>
      <c r="D88" s="5">
        <f t="shared" si="8"/>
        <v>86.854847489871815</v>
      </c>
      <c r="E88" s="5">
        <f t="shared" si="9"/>
        <v>73.182565505823376</v>
      </c>
      <c r="F88" s="5">
        <f t="shared" si="10"/>
        <v>8.8999544494596048</v>
      </c>
      <c r="G88" s="5">
        <f t="shared" si="11"/>
        <v>2.210615482505963</v>
      </c>
      <c r="H88" s="5">
        <f>(H82/H83)*100</f>
        <v>64.142099608889637</v>
      </c>
      <c r="I88" s="5">
        <v>0.01</v>
      </c>
    </row>
    <row r="89" spans="2:9" ht="16.5" customHeight="1" x14ac:dyDescent="0.25">
      <c r="B89" s="11"/>
      <c r="C89" s="16"/>
      <c r="D89" s="16"/>
      <c r="E89" s="16"/>
      <c r="F89" s="16"/>
      <c r="G89" s="16"/>
      <c r="H89" s="14"/>
    </row>
    <row r="115" spans="2:8" ht="31.5" x14ac:dyDescent="0.25">
      <c r="B115" s="17" t="s">
        <v>14</v>
      </c>
      <c r="C115" s="1"/>
      <c r="D115" s="1"/>
      <c r="E115" s="1"/>
      <c r="F115" s="1"/>
      <c r="G115" s="1"/>
      <c r="H115" s="13"/>
    </row>
  </sheetData>
  <mergeCells count="2">
    <mergeCell ref="B37:G37"/>
    <mergeCell ref="B84:G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Management of hazardous waste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Margareta Cvetkovska</cp:lastModifiedBy>
  <dcterms:created xsi:type="dcterms:W3CDTF">2016-09-05T12:32:55Z</dcterms:created>
  <dcterms:modified xsi:type="dcterms:W3CDTF">2018-12-04T13:29:43Z</dcterms:modified>
</cp:coreProperties>
</file>