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1340" windowHeight="6795" activeTab="1"/>
  </bookViews>
  <sheets>
    <sheet name="Chart Cebren" sheetId="41" r:id="rId1"/>
    <sheet name="Cebren " sheetId="38" r:id="rId2"/>
    <sheet name="Chart Galiste" sheetId="42" r:id="rId3"/>
    <sheet name="Galiste " sheetId="39" r:id="rId4"/>
    <sheet name="Chart Tikves Natural" sheetId="43" r:id="rId5"/>
    <sheet name="Tikves Natural Inflow" sheetId="40" r:id="rId6"/>
  </sheets>
  <definedNames>
    <definedName name="_xlnm.Print_Area" localSheetId="1">'Cebren '!$A$1:$N$84</definedName>
    <definedName name="_xlnm.Print_Area" localSheetId="3">'Galiste '!$A$1:$N$80</definedName>
  </definedNames>
  <calcPr calcId="125725"/>
</workbook>
</file>

<file path=xl/calcChain.xml><?xml version="1.0" encoding="utf-8"?>
<calcChain xmlns="http://schemas.openxmlformats.org/spreadsheetml/2006/main">
  <c r="M67" i="38"/>
  <c r="N66"/>
  <c r="N67"/>
  <c r="L67"/>
  <c r="K67"/>
  <c r="J67"/>
  <c r="I67"/>
  <c r="H67"/>
  <c r="G67"/>
  <c r="F67"/>
  <c r="E67"/>
  <c r="D67"/>
  <c r="C67"/>
  <c r="B67"/>
  <c r="N65"/>
  <c r="N64"/>
  <c r="N63"/>
  <c r="C71"/>
  <c r="D71"/>
  <c r="E71"/>
  <c r="F71"/>
  <c r="G71"/>
  <c r="H71"/>
  <c r="I71"/>
  <c r="J71"/>
  <c r="K71"/>
  <c r="L71"/>
  <c r="M71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71"/>
  <c r="C70"/>
  <c r="D70"/>
  <c r="E70"/>
  <c r="F70"/>
  <c r="G70"/>
  <c r="H70"/>
  <c r="I70"/>
  <c r="J70"/>
  <c r="K70"/>
  <c r="L70"/>
  <c r="M70"/>
  <c r="N70"/>
  <c r="C69"/>
  <c r="D69"/>
  <c r="E69"/>
  <c r="F69"/>
  <c r="G69"/>
  <c r="H69"/>
  <c r="I69"/>
  <c r="J69"/>
  <c r="K69"/>
  <c r="L69"/>
  <c r="M69"/>
  <c r="N69"/>
  <c r="B71"/>
  <c r="B70"/>
  <c r="B69"/>
  <c r="C67" i="39"/>
  <c r="D67"/>
  <c r="E67"/>
  <c r="F67"/>
  <c r="G67"/>
  <c r="H67"/>
  <c r="I67"/>
  <c r="J67"/>
  <c r="K67"/>
  <c r="L67"/>
  <c r="M67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7"/>
  <c r="C66"/>
  <c r="D66"/>
  <c r="E66"/>
  <c r="F66"/>
  <c r="G66"/>
  <c r="H66"/>
  <c r="I66"/>
  <c r="J66"/>
  <c r="K66"/>
  <c r="L66"/>
  <c r="M66"/>
  <c r="N66"/>
  <c r="C65"/>
  <c r="D65"/>
  <c r="E65"/>
  <c r="F65"/>
  <c r="G65"/>
  <c r="H65"/>
  <c r="I65"/>
  <c r="J65"/>
  <c r="K65"/>
  <c r="L65"/>
  <c r="M65"/>
  <c r="N65"/>
  <c r="B67"/>
  <c r="B66"/>
  <c r="B65"/>
  <c r="B63"/>
  <c r="C63"/>
  <c r="D63"/>
  <c r="E63"/>
  <c r="F63"/>
  <c r="G63"/>
  <c r="H63"/>
  <c r="I63"/>
  <c r="J63"/>
  <c r="K63"/>
  <c r="L63"/>
  <c r="M63"/>
  <c r="N63"/>
  <c r="N3" i="40"/>
  <c r="N4"/>
  <c r="N5"/>
  <c r="N6"/>
  <c r="N7"/>
  <c r="N8"/>
  <c r="N9"/>
  <c r="N10"/>
  <c r="N11"/>
  <c r="N12"/>
  <c r="N13"/>
  <c r="N14"/>
  <c r="N15"/>
  <c r="N16"/>
  <c r="N17"/>
  <c r="N18"/>
  <c r="N63" s="1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M63"/>
  <c r="D63"/>
  <c r="E63"/>
  <c r="F63"/>
  <c r="G63"/>
  <c r="H63"/>
  <c r="I63"/>
  <c r="J63"/>
  <c r="K63"/>
  <c r="L63"/>
  <c r="C63"/>
  <c r="B63"/>
  <c r="N67"/>
  <c r="N66"/>
  <c r="N65"/>
  <c r="M67"/>
  <c r="M66"/>
  <c r="M65"/>
  <c r="L67"/>
  <c r="L66"/>
  <c r="L65"/>
  <c r="K67"/>
  <c r="K66"/>
  <c r="K65"/>
  <c r="J67"/>
  <c r="J66"/>
  <c r="J65"/>
  <c r="I67"/>
  <c r="I66"/>
  <c r="I65"/>
  <c r="H67"/>
  <c r="H66"/>
  <c r="H65"/>
  <c r="G67"/>
  <c r="G66"/>
  <c r="G65"/>
  <c r="F67"/>
  <c r="F66"/>
  <c r="F65"/>
  <c r="E67"/>
  <c r="E66"/>
  <c r="E65"/>
  <c r="D67"/>
  <c r="D66"/>
  <c r="D65"/>
  <c r="C67"/>
  <c r="C66"/>
  <c r="C65"/>
  <c r="B67"/>
  <c r="B66"/>
  <c r="B65"/>
</calcChain>
</file>

<file path=xl/sharedStrings.xml><?xml version="1.0" encoding="utf-8"?>
<sst xmlns="http://schemas.openxmlformats.org/spreadsheetml/2006/main" count="92" uniqueCount="38">
  <si>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</si>
  <si>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</si>
  <si>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</si>
  <si>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</si>
  <si>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</si>
  <si>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</si>
  <si>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</si>
  <si>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</si>
  <si>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</si>
  <si>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</si>
  <si>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</si>
  <si>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</si>
  <si>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m**3/sek</t>
  </si>
  <si>
    <t>Average</t>
  </si>
  <si>
    <t>Natural flows</t>
  </si>
  <si>
    <t>50% Flow &gt;</t>
  </si>
  <si>
    <t>30% Flow &gt;</t>
  </si>
  <si>
    <t>90% Flow &gt;</t>
  </si>
  <si>
    <t>HPP Cebren</t>
  </si>
  <si>
    <t>HPP Galiste</t>
  </si>
  <si>
    <t>HPP Tikves</t>
  </si>
  <si>
    <t>2.  River:</t>
  </si>
  <si>
    <t xml:space="preserve">3.  Location: </t>
  </si>
  <si>
    <t>Latitude:</t>
  </si>
  <si>
    <t>Longitude:</t>
  </si>
  <si>
    <t>4. Elevation:</t>
  </si>
  <si>
    <t>5. Catchment Area:</t>
  </si>
  <si>
    <t>1. Gauge name:</t>
  </si>
  <si>
    <t>1. Dam name:</t>
  </si>
  <si>
    <t>Rasimbegov Most</t>
  </si>
  <si>
    <t>Gauge is 7 km downstream  the future dam location</t>
  </si>
  <si>
    <t>Tikves</t>
  </si>
  <si>
    <t>Crna Reka</t>
  </si>
  <si>
    <r>
      <t>5361 km</t>
    </r>
    <r>
      <rPr>
        <vertAlign val="superscript"/>
        <sz val="10"/>
        <rFont val="Arial"/>
        <family val="2"/>
      </rPr>
      <t>2</t>
    </r>
  </si>
  <si>
    <t>Galiste</t>
  </si>
  <si>
    <r>
      <t>5034 km</t>
    </r>
    <r>
      <rPr>
        <vertAlign val="superscript"/>
        <sz val="10"/>
        <rFont val="Arial"/>
        <family val="2"/>
      </rPr>
      <t>2</t>
    </r>
  </si>
  <si>
    <r>
      <t>4520 km</t>
    </r>
    <r>
      <rPr>
        <vertAlign val="superscript"/>
        <sz val="10"/>
        <rFont val="Arial"/>
        <family val="2"/>
      </rPr>
      <t>2</t>
    </r>
  </si>
  <si>
    <t>Storage level: minimal 233.00                        maximal 265.00</t>
  </si>
</sst>
</file>

<file path=xl/styles.xml><?xml version="1.0" encoding="utf-8"?>
<styleSheet xmlns="http://schemas.openxmlformats.org/spreadsheetml/2006/main">
  <numFmts count="1">
    <numFmt numFmtId="188" formatCode="0.0"/>
  </numFmts>
  <fonts count="16">
    <font>
      <sz val="10"/>
      <name val="MAC C Times"/>
    </font>
    <font>
      <sz val="10"/>
      <name val="Times New Roman"/>
      <family val="1"/>
    </font>
    <font>
      <b/>
      <sz val="14"/>
      <name val="Times New Roman"/>
      <family val="1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</font>
    <font>
      <sz val="10"/>
      <name val="Arial"/>
      <family val="2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76">
    <xf numFmtId="0" fontId="0" fillId="0" borderId="0" xfId="0"/>
    <xf numFmtId="0" fontId="1" fillId="0" borderId="1" xfId="0" applyFont="1" applyBorder="1"/>
    <xf numFmtId="2" fontId="1" fillId="0" borderId="0" xfId="0" applyNumberFormat="1" applyFont="1" applyBorder="1"/>
    <xf numFmtId="2" fontId="1" fillId="0" borderId="2" xfId="0" applyNumberFormat="1" applyFont="1" applyBorder="1"/>
    <xf numFmtId="0" fontId="1" fillId="0" borderId="0" xfId="0" applyFont="1"/>
    <xf numFmtId="0" fontId="2" fillId="0" borderId="0" xfId="0" applyFont="1"/>
    <xf numFmtId="0" fontId="4" fillId="0" borderId="3" xfId="0" applyFont="1" applyBorder="1" applyAlignment="1">
      <alignment horizontal="center" wrapText="1"/>
    </xf>
    <xf numFmtId="2" fontId="1" fillId="0" borderId="4" xfId="0" applyNumberFormat="1" applyFont="1" applyBorder="1" applyAlignment="1"/>
    <xf numFmtId="2" fontId="1" fillId="0" borderId="5" xfId="0" applyNumberFormat="1" applyFont="1" applyBorder="1" applyAlignment="1"/>
    <xf numFmtId="0" fontId="0" fillId="0" borderId="0" xfId="0" applyAlignment="1"/>
    <xf numFmtId="2" fontId="1" fillId="0" borderId="6" xfId="0" applyNumberFormat="1" applyFont="1" applyBorder="1" applyAlignment="1"/>
    <xf numFmtId="0" fontId="6" fillId="2" borderId="7" xfId="0" applyFont="1" applyFill="1" applyBorder="1" applyAlignment="1">
      <alignment horizontal="center"/>
    </xf>
    <xf numFmtId="2" fontId="6" fillId="3" borderId="8" xfId="0" applyNumberFormat="1" applyFont="1" applyFill="1" applyBorder="1" applyAlignment="1">
      <alignment horizontal="center"/>
    </xf>
    <xf numFmtId="2" fontId="6" fillId="4" borderId="9" xfId="0" applyNumberFormat="1" applyFont="1" applyFill="1" applyBorder="1" applyAlignment="1">
      <alignment horizontal="center"/>
    </xf>
    <xf numFmtId="0" fontId="1" fillId="3" borderId="3" xfId="0" applyFont="1" applyFill="1" applyBorder="1"/>
    <xf numFmtId="2" fontId="1" fillId="3" borderId="5" xfId="0" applyNumberFormat="1" applyFont="1" applyFill="1" applyBorder="1"/>
    <xf numFmtId="2" fontId="1" fillId="3" borderId="6" xfId="0" applyNumberFormat="1" applyFont="1" applyFill="1" applyBorder="1"/>
    <xf numFmtId="0" fontId="1" fillId="4" borderId="3" xfId="0" applyFont="1" applyFill="1" applyBorder="1"/>
    <xf numFmtId="2" fontId="1" fillId="4" borderId="5" xfId="0" applyNumberFormat="1" applyFont="1" applyFill="1" applyBorder="1"/>
    <xf numFmtId="2" fontId="1" fillId="4" borderId="6" xfId="0" applyNumberFormat="1" applyFont="1" applyFill="1" applyBorder="1"/>
    <xf numFmtId="0" fontId="1" fillId="2" borderId="3" xfId="0" applyFont="1" applyFill="1" applyBorder="1"/>
    <xf numFmtId="2" fontId="1" fillId="2" borderId="5" xfId="0" applyNumberFormat="1" applyFont="1" applyFill="1" applyBorder="1"/>
    <xf numFmtId="2" fontId="1" fillId="2" borderId="6" xfId="0" applyNumberFormat="1" applyFont="1" applyFill="1" applyBorder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right"/>
    </xf>
    <xf numFmtId="2" fontId="1" fillId="2" borderId="13" xfId="0" applyNumberFormat="1" applyFont="1" applyFill="1" applyBorder="1" applyAlignment="1">
      <alignment horizontal="right"/>
    </xf>
    <xf numFmtId="2" fontId="1" fillId="2" borderId="14" xfId="0" applyNumberFormat="1" applyFont="1" applyFill="1" applyBorder="1" applyAlignment="1">
      <alignment horizontal="right"/>
    </xf>
    <xf numFmtId="2" fontId="1" fillId="2" borderId="7" xfId="0" applyNumberFormat="1" applyFont="1" applyFill="1" applyBorder="1" applyAlignment="1">
      <alignment horizontal="right"/>
    </xf>
    <xf numFmtId="2" fontId="1" fillId="3" borderId="15" xfId="0" applyNumberFormat="1" applyFont="1" applyFill="1" applyBorder="1" applyAlignment="1">
      <alignment horizontal="right"/>
    </xf>
    <xf numFmtId="2" fontId="1" fillId="3" borderId="16" xfId="0" applyNumberFormat="1" applyFont="1" applyFill="1" applyBorder="1" applyAlignment="1">
      <alignment horizontal="right"/>
    </xf>
    <xf numFmtId="2" fontId="1" fillId="3" borderId="17" xfId="0" applyNumberFormat="1" applyFont="1" applyFill="1" applyBorder="1" applyAlignment="1">
      <alignment horizontal="right"/>
    </xf>
    <xf numFmtId="2" fontId="1" fillId="3" borderId="8" xfId="0" applyNumberFormat="1" applyFont="1" applyFill="1" applyBorder="1" applyAlignment="1">
      <alignment horizontal="right"/>
    </xf>
    <xf numFmtId="2" fontId="1" fillId="4" borderId="18" xfId="0" applyNumberFormat="1" applyFont="1" applyFill="1" applyBorder="1" applyAlignment="1">
      <alignment horizontal="right"/>
    </xf>
    <xf numFmtId="2" fontId="1" fillId="4" borderId="19" xfId="0" applyNumberFormat="1" applyFont="1" applyFill="1" applyBorder="1" applyAlignment="1">
      <alignment horizontal="right"/>
    </xf>
    <xf numFmtId="2" fontId="1" fillId="4" borderId="20" xfId="0" applyNumberFormat="1" applyFont="1" applyFill="1" applyBorder="1" applyAlignment="1">
      <alignment horizontal="right"/>
    </xf>
    <xf numFmtId="2" fontId="1" fillId="4" borderId="9" xfId="0" applyNumberFormat="1" applyFont="1" applyFill="1" applyBorder="1" applyAlignment="1">
      <alignment horizontal="right"/>
    </xf>
    <xf numFmtId="0" fontId="3" fillId="0" borderId="21" xfId="0" applyFont="1" applyBorder="1" applyAlignment="1">
      <alignment horizontal="center" vertical="center"/>
    </xf>
    <xf numFmtId="17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8" fillId="0" borderId="0" xfId="1"/>
    <xf numFmtId="0" fontId="8" fillId="0" borderId="0" xfId="1" applyBorder="1"/>
    <xf numFmtId="188" fontId="8" fillId="0" borderId="0" xfId="1" applyNumberFormat="1"/>
    <xf numFmtId="0" fontId="1" fillId="0" borderId="1" xfId="0" applyFont="1" applyFill="1" applyBorder="1"/>
    <xf numFmtId="2" fontId="1" fillId="0" borderId="0" xfId="0" applyNumberFormat="1" applyFont="1" applyFill="1" applyBorder="1"/>
    <xf numFmtId="2" fontId="1" fillId="0" borderId="2" xfId="0" applyNumberFormat="1" applyFont="1" applyFill="1" applyBorder="1"/>
    <xf numFmtId="2" fontId="1" fillId="0" borderId="24" xfId="0" applyNumberFormat="1" applyFont="1" applyBorder="1"/>
    <xf numFmtId="188" fontId="0" fillId="0" borderId="0" xfId="0" applyNumberFormat="1" applyBorder="1" applyAlignment="1">
      <alignment horizontal="right"/>
    </xf>
    <xf numFmtId="188" fontId="0" fillId="0" borderId="0" xfId="0" applyNumberFormat="1"/>
    <xf numFmtId="0" fontId="3" fillId="0" borderId="23" xfId="0" applyFont="1" applyBorder="1" applyAlignment="1">
      <alignment horizontal="center" vertical="center" wrapText="1"/>
    </xf>
    <xf numFmtId="0" fontId="8" fillId="0" borderId="0" xfId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1" applyFont="1"/>
    <xf numFmtId="0" fontId="1" fillId="0" borderId="25" xfId="0" applyFont="1" applyFill="1" applyBorder="1"/>
    <xf numFmtId="0" fontId="5" fillId="0" borderId="1" xfId="0" applyFont="1" applyBorder="1"/>
    <xf numFmtId="0" fontId="1" fillId="0" borderId="26" xfId="0" applyFont="1" applyFill="1" applyBorder="1"/>
    <xf numFmtId="0" fontId="1" fillId="0" borderId="27" xfId="0" applyFont="1" applyBorder="1"/>
    <xf numFmtId="2" fontId="1" fillId="0" borderId="28" xfId="0" applyNumberFormat="1" applyFont="1" applyBorder="1"/>
    <xf numFmtId="2" fontId="1" fillId="0" borderId="29" xfId="0" applyNumberFormat="1" applyFont="1" applyBorder="1"/>
    <xf numFmtId="2" fontId="1" fillId="0" borderId="30" xfId="0" applyNumberFormat="1" applyFont="1" applyBorder="1"/>
    <xf numFmtId="0" fontId="1" fillId="0" borderId="26" xfId="0" applyFont="1" applyBorder="1"/>
    <xf numFmtId="2" fontId="1" fillId="2" borderId="31" xfId="0" applyNumberFormat="1" applyFont="1" applyFill="1" applyBorder="1" applyAlignment="1">
      <alignment horizontal="right"/>
    </xf>
    <xf numFmtId="2" fontId="1" fillId="3" borderId="32" xfId="0" applyNumberFormat="1" applyFont="1" applyFill="1" applyBorder="1" applyAlignment="1">
      <alignment horizontal="right"/>
    </xf>
    <xf numFmtId="2" fontId="1" fillId="4" borderId="33" xfId="0" applyNumberFormat="1" applyFont="1" applyFill="1" applyBorder="1" applyAlignment="1">
      <alignment horizontal="right"/>
    </xf>
    <xf numFmtId="2" fontId="1" fillId="3" borderId="34" xfId="0" applyNumberFormat="1" applyFont="1" applyFill="1" applyBorder="1"/>
    <xf numFmtId="0" fontId="7" fillId="5" borderId="35" xfId="0" applyFont="1" applyFill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5" borderId="35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</cellXfs>
  <cellStyles count="2">
    <cellStyle name="Normal" xfId="0" builtinId="0"/>
    <cellStyle name="Normal_Tik_Gal_Ceb_Skoc_inflows so pro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5" Type="http://schemas.openxmlformats.org/officeDocument/2006/relationships/chartsheet" Target="chart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HPP CEBREN</a:t>
            </a:r>
          </a:p>
        </c:rich>
      </c:tx>
      <c:layout>
        <c:manualLayout>
          <c:xMode val="edge"/>
          <c:yMode val="edge"/>
          <c:x val="0.44053774560496378"/>
          <c:y val="2.03389830508474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2730093071354704E-2"/>
          <c:y val="0.12542372881355932"/>
          <c:w val="0.90692864529472594"/>
          <c:h val="0.78983050847457625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</c:trendline>
          <c:cat>
            <c:numRef>
              <c:f>'Cebren '!$A$3:$A$62</c:f>
              <c:numCache>
                <c:formatCode>General</c:formatCode>
                <c:ptCount val="60"/>
                <c:pt idx="0">
                  <c:v>1946</c:v>
                </c:pt>
                <c:pt idx="1">
                  <c:v>1947</c:v>
                </c:pt>
                <c:pt idx="2">
                  <c:v>1948</c:v>
                </c:pt>
                <c:pt idx="3">
                  <c:v>1949</c:v>
                </c:pt>
                <c:pt idx="4">
                  <c:v>1950</c:v>
                </c:pt>
                <c:pt idx="5">
                  <c:v>1951</c:v>
                </c:pt>
                <c:pt idx="6">
                  <c:v>1952</c:v>
                </c:pt>
                <c:pt idx="7">
                  <c:v>1953</c:v>
                </c:pt>
                <c:pt idx="8">
                  <c:v>1954</c:v>
                </c:pt>
                <c:pt idx="9">
                  <c:v>1955</c:v>
                </c:pt>
                <c:pt idx="10">
                  <c:v>1956</c:v>
                </c:pt>
                <c:pt idx="11">
                  <c:v>1957</c:v>
                </c:pt>
                <c:pt idx="12">
                  <c:v>1958</c:v>
                </c:pt>
                <c:pt idx="13">
                  <c:v>1959</c:v>
                </c:pt>
                <c:pt idx="14">
                  <c:v>1960</c:v>
                </c:pt>
                <c:pt idx="15">
                  <c:v>1961</c:v>
                </c:pt>
                <c:pt idx="16">
                  <c:v>1962</c:v>
                </c:pt>
                <c:pt idx="17">
                  <c:v>1963</c:v>
                </c:pt>
                <c:pt idx="18">
                  <c:v>1964</c:v>
                </c:pt>
                <c:pt idx="19">
                  <c:v>1965</c:v>
                </c:pt>
                <c:pt idx="20">
                  <c:v>1966</c:v>
                </c:pt>
                <c:pt idx="21">
                  <c:v>1967</c:v>
                </c:pt>
                <c:pt idx="22">
                  <c:v>1968</c:v>
                </c:pt>
                <c:pt idx="23">
                  <c:v>1969</c:v>
                </c:pt>
                <c:pt idx="24">
                  <c:v>1970</c:v>
                </c:pt>
                <c:pt idx="25">
                  <c:v>1971</c:v>
                </c:pt>
                <c:pt idx="26">
                  <c:v>1972</c:v>
                </c:pt>
                <c:pt idx="27">
                  <c:v>1973</c:v>
                </c:pt>
                <c:pt idx="28">
                  <c:v>1974</c:v>
                </c:pt>
                <c:pt idx="29">
                  <c:v>1975</c:v>
                </c:pt>
                <c:pt idx="30">
                  <c:v>1976</c:v>
                </c:pt>
                <c:pt idx="31">
                  <c:v>1977</c:v>
                </c:pt>
                <c:pt idx="32">
                  <c:v>1978</c:v>
                </c:pt>
                <c:pt idx="33">
                  <c:v>1979</c:v>
                </c:pt>
                <c:pt idx="34">
                  <c:v>1980</c:v>
                </c:pt>
                <c:pt idx="35">
                  <c:v>1981</c:v>
                </c:pt>
                <c:pt idx="36">
                  <c:v>1982</c:v>
                </c:pt>
                <c:pt idx="37">
                  <c:v>1983</c:v>
                </c:pt>
                <c:pt idx="38">
                  <c:v>1984</c:v>
                </c:pt>
                <c:pt idx="39">
                  <c:v>1985</c:v>
                </c:pt>
                <c:pt idx="40">
                  <c:v>1986</c:v>
                </c:pt>
                <c:pt idx="41">
                  <c:v>1987</c:v>
                </c:pt>
                <c:pt idx="42">
                  <c:v>1988</c:v>
                </c:pt>
                <c:pt idx="43">
                  <c:v>1989</c:v>
                </c:pt>
                <c:pt idx="44">
                  <c:v>1990</c:v>
                </c:pt>
                <c:pt idx="45">
                  <c:v>1991</c:v>
                </c:pt>
                <c:pt idx="46">
                  <c:v>1992</c:v>
                </c:pt>
                <c:pt idx="47">
                  <c:v>1993</c:v>
                </c:pt>
                <c:pt idx="48">
                  <c:v>1994</c:v>
                </c:pt>
                <c:pt idx="49">
                  <c:v>1995</c:v>
                </c:pt>
                <c:pt idx="50">
                  <c:v>1996</c:v>
                </c:pt>
                <c:pt idx="51">
                  <c:v>1997</c:v>
                </c:pt>
                <c:pt idx="52">
                  <c:v>1998</c:v>
                </c:pt>
                <c:pt idx="53">
                  <c:v>1999</c:v>
                </c:pt>
                <c:pt idx="54">
                  <c:v>2000</c:v>
                </c:pt>
                <c:pt idx="55">
                  <c:v>2001</c:v>
                </c:pt>
                <c:pt idx="56">
                  <c:v>2002</c:v>
                </c:pt>
                <c:pt idx="57">
                  <c:v>2003</c:v>
                </c:pt>
                <c:pt idx="58">
                  <c:v>2004</c:v>
                </c:pt>
                <c:pt idx="59">
                  <c:v>2005</c:v>
                </c:pt>
              </c:numCache>
            </c:numRef>
          </c:cat>
          <c:val>
            <c:numRef>
              <c:f>'Cebren '!$N$3:$N$62</c:f>
              <c:numCache>
                <c:formatCode>0.00</c:formatCode>
                <c:ptCount val="60"/>
                <c:pt idx="0">
                  <c:v>41.766666666666673</c:v>
                </c:pt>
                <c:pt idx="1">
                  <c:v>42.925000000000004</c:v>
                </c:pt>
                <c:pt idx="2">
                  <c:v>37.375</c:v>
                </c:pt>
                <c:pt idx="3">
                  <c:v>29.541666666666668</c:v>
                </c:pt>
                <c:pt idx="4">
                  <c:v>19.966666666666661</c:v>
                </c:pt>
                <c:pt idx="5">
                  <c:v>32.041666666666664</c:v>
                </c:pt>
                <c:pt idx="6">
                  <c:v>13.225</c:v>
                </c:pt>
                <c:pt idx="7">
                  <c:v>13.958333333333336</c:v>
                </c:pt>
                <c:pt idx="8">
                  <c:v>35.041666666666671</c:v>
                </c:pt>
                <c:pt idx="9">
                  <c:v>45.641666666666659</c:v>
                </c:pt>
                <c:pt idx="10">
                  <c:v>40.008333333333333</c:v>
                </c:pt>
                <c:pt idx="11">
                  <c:v>11.091666666666669</c:v>
                </c:pt>
                <c:pt idx="12">
                  <c:v>31.841666666666665</c:v>
                </c:pt>
                <c:pt idx="13">
                  <c:v>22.3</c:v>
                </c:pt>
                <c:pt idx="14">
                  <c:v>36.491666666666667</c:v>
                </c:pt>
                <c:pt idx="15">
                  <c:v>11.249999999999998</c:v>
                </c:pt>
                <c:pt idx="16">
                  <c:v>38.30833333333333</c:v>
                </c:pt>
                <c:pt idx="17">
                  <c:v>75.641666666666666</c:v>
                </c:pt>
                <c:pt idx="18">
                  <c:v>21.891666666666666</c:v>
                </c:pt>
                <c:pt idx="19">
                  <c:v>27.491666666666664</c:v>
                </c:pt>
                <c:pt idx="20">
                  <c:v>29.316666666666674</c:v>
                </c:pt>
                <c:pt idx="21">
                  <c:v>24.733333333333331</c:v>
                </c:pt>
                <c:pt idx="22">
                  <c:v>19.758333333333336</c:v>
                </c:pt>
                <c:pt idx="23">
                  <c:v>28.700000000000003</c:v>
                </c:pt>
                <c:pt idx="24">
                  <c:v>23.716666666666669</c:v>
                </c:pt>
                <c:pt idx="25">
                  <c:v>17.475000000000001</c:v>
                </c:pt>
                <c:pt idx="26">
                  <c:v>22.766666666666666</c:v>
                </c:pt>
                <c:pt idx="27">
                  <c:v>32.883333333333333</c:v>
                </c:pt>
                <c:pt idx="28">
                  <c:v>39.741666666666667</c:v>
                </c:pt>
                <c:pt idx="29">
                  <c:v>16.2</c:v>
                </c:pt>
                <c:pt idx="30">
                  <c:v>18.191666666666666</c:v>
                </c:pt>
                <c:pt idx="31">
                  <c:v>10.533333333333333</c:v>
                </c:pt>
                <c:pt idx="32">
                  <c:v>17.824999999999999</c:v>
                </c:pt>
                <c:pt idx="33">
                  <c:v>41.550000000000004</c:v>
                </c:pt>
                <c:pt idx="34">
                  <c:v>37.45000000000001</c:v>
                </c:pt>
                <c:pt idx="35">
                  <c:v>40.783333333333339</c:v>
                </c:pt>
                <c:pt idx="36">
                  <c:v>27.933333333333334</c:v>
                </c:pt>
                <c:pt idx="37">
                  <c:v>19.216666666666665</c:v>
                </c:pt>
                <c:pt idx="38">
                  <c:v>33.883333333333333</c:v>
                </c:pt>
                <c:pt idx="39">
                  <c:v>18.400000000000002</c:v>
                </c:pt>
                <c:pt idx="40">
                  <c:v>36.616666666666667</c:v>
                </c:pt>
                <c:pt idx="41">
                  <c:v>24.575000000000003</c:v>
                </c:pt>
                <c:pt idx="42">
                  <c:v>7.95</c:v>
                </c:pt>
                <c:pt idx="43">
                  <c:v>10.299999999999999</c:v>
                </c:pt>
                <c:pt idx="44">
                  <c:v>6.3</c:v>
                </c:pt>
                <c:pt idx="45">
                  <c:v>24.425000000000001</c:v>
                </c:pt>
                <c:pt idx="46">
                  <c:v>10.35</c:v>
                </c:pt>
                <c:pt idx="47">
                  <c:v>8.8666666666666671</c:v>
                </c:pt>
                <c:pt idx="48">
                  <c:v>11.716666666666663</c:v>
                </c:pt>
                <c:pt idx="49">
                  <c:v>14.141666666666666</c:v>
                </c:pt>
                <c:pt idx="50">
                  <c:v>27.058333333333334</c:v>
                </c:pt>
                <c:pt idx="51">
                  <c:v>17.679999999999996</c:v>
                </c:pt>
                <c:pt idx="52">
                  <c:v>19.264166666666664</c:v>
                </c:pt>
                <c:pt idx="53">
                  <c:v>31.098333333333329</c:v>
                </c:pt>
                <c:pt idx="54">
                  <c:v>19.24666666666667</c:v>
                </c:pt>
                <c:pt idx="55">
                  <c:v>6.7149999999999999</c:v>
                </c:pt>
                <c:pt idx="56">
                  <c:v>19.755833333333339</c:v>
                </c:pt>
                <c:pt idx="57">
                  <c:v>30.630833333333339</c:v>
                </c:pt>
                <c:pt idx="58">
                  <c:v>24.665000000000003</c:v>
                </c:pt>
                <c:pt idx="59">
                  <c:v>27.305833333333336</c:v>
                </c:pt>
              </c:numCache>
            </c:numRef>
          </c:val>
        </c:ser>
        <c:marker val="1"/>
        <c:axId val="80673408"/>
        <c:axId val="82510208"/>
      </c:lineChart>
      <c:catAx>
        <c:axId val="806734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510208"/>
        <c:crosses val="autoZero"/>
        <c:auto val="1"/>
        <c:lblAlgn val="ctr"/>
        <c:lblOffset val="100"/>
        <c:tickLblSkip val="2"/>
        <c:tickMarkSkip val="1"/>
      </c:catAx>
      <c:valAx>
        <c:axId val="825102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Inflow (m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/s)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45084745762711864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673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HPP GALISTE</a:t>
            </a:r>
          </a:p>
        </c:rich>
      </c:tx>
      <c:layout>
        <c:manualLayout>
          <c:xMode val="edge"/>
          <c:yMode val="edge"/>
          <c:x val="0.44157187176835572"/>
          <c:y val="2.03389830508474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2730093071354704E-2"/>
          <c:y val="0.12542372881355932"/>
          <c:w val="0.90692864529472594"/>
          <c:h val="0.78983050847457625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</c:trendline>
          <c:cat>
            <c:numRef>
              <c:f>'Galiste '!$A$3:$A$62</c:f>
              <c:numCache>
                <c:formatCode>General</c:formatCode>
                <c:ptCount val="60"/>
                <c:pt idx="0">
                  <c:v>1946</c:v>
                </c:pt>
                <c:pt idx="1">
                  <c:v>1947</c:v>
                </c:pt>
                <c:pt idx="2">
                  <c:v>1948</c:v>
                </c:pt>
                <c:pt idx="3">
                  <c:v>1949</c:v>
                </c:pt>
                <c:pt idx="4">
                  <c:v>1950</c:v>
                </c:pt>
                <c:pt idx="5">
                  <c:v>1951</c:v>
                </c:pt>
                <c:pt idx="6">
                  <c:v>1952</c:v>
                </c:pt>
                <c:pt idx="7">
                  <c:v>1953</c:v>
                </c:pt>
                <c:pt idx="8">
                  <c:v>1954</c:v>
                </c:pt>
                <c:pt idx="9">
                  <c:v>1955</c:v>
                </c:pt>
                <c:pt idx="10">
                  <c:v>1956</c:v>
                </c:pt>
                <c:pt idx="11">
                  <c:v>1957</c:v>
                </c:pt>
                <c:pt idx="12">
                  <c:v>1958</c:v>
                </c:pt>
                <c:pt idx="13">
                  <c:v>1959</c:v>
                </c:pt>
                <c:pt idx="14">
                  <c:v>1960</c:v>
                </c:pt>
                <c:pt idx="15">
                  <c:v>1961</c:v>
                </c:pt>
                <c:pt idx="16">
                  <c:v>1962</c:v>
                </c:pt>
                <c:pt idx="17">
                  <c:v>1963</c:v>
                </c:pt>
                <c:pt idx="18">
                  <c:v>1964</c:v>
                </c:pt>
                <c:pt idx="19">
                  <c:v>1965</c:v>
                </c:pt>
                <c:pt idx="20">
                  <c:v>1966</c:v>
                </c:pt>
                <c:pt idx="21">
                  <c:v>1967</c:v>
                </c:pt>
                <c:pt idx="22">
                  <c:v>1968</c:v>
                </c:pt>
                <c:pt idx="23">
                  <c:v>1969</c:v>
                </c:pt>
                <c:pt idx="24">
                  <c:v>1970</c:v>
                </c:pt>
                <c:pt idx="25">
                  <c:v>1971</c:v>
                </c:pt>
                <c:pt idx="26">
                  <c:v>1972</c:v>
                </c:pt>
                <c:pt idx="27">
                  <c:v>1973</c:v>
                </c:pt>
                <c:pt idx="28">
                  <c:v>1974</c:v>
                </c:pt>
                <c:pt idx="29">
                  <c:v>1975</c:v>
                </c:pt>
                <c:pt idx="30">
                  <c:v>1976</c:v>
                </c:pt>
                <c:pt idx="31">
                  <c:v>1977</c:v>
                </c:pt>
                <c:pt idx="32">
                  <c:v>1978</c:v>
                </c:pt>
                <c:pt idx="33">
                  <c:v>1979</c:v>
                </c:pt>
                <c:pt idx="34">
                  <c:v>1980</c:v>
                </c:pt>
                <c:pt idx="35">
                  <c:v>1981</c:v>
                </c:pt>
                <c:pt idx="36">
                  <c:v>1982</c:v>
                </c:pt>
                <c:pt idx="37">
                  <c:v>1983</c:v>
                </c:pt>
                <c:pt idx="38">
                  <c:v>1984</c:v>
                </c:pt>
                <c:pt idx="39">
                  <c:v>1985</c:v>
                </c:pt>
                <c:pt idx="40">
                  <c:v>1986</c:v>
                </c:pt>
                <c:pt idx="41">
                  <c:v>1987</c:v>
                </c:pt>
                <c:pt idx="42">
                  <c:v>1988</c:v>
                </c:pt>
                <c:pt idx="43">
                  <c:v>1989</c:v>
                </c:pt>
                <c:pt idx="44">
                  <c:v>1990</c:v>
                </c:pt>
                <c:pt idx="45">
                  <c:v>1991</c:v>
                </c:pt>
                <c:pt idx="46">
                  <c:v>1992</c:v>
                </c:pt>
                <c:pt idx="47">
                  <c:v>1993</c:v>
                </c:pt>
                <c:pt idx="48">
                  <c:v>1994</c:v>
                </c:pt>
                <c:pt idx="49">
                  <c:v>1995</c:v>
                </c:pt>
                <c:pt idx="50">
                  <c:v>1996</c:v>
                </c:pt>
                <c:pt idx="51">
                  <c:v>1997</c:v>
                </c:pt>
                <c:pt idx="52">
                  <c:v>1998</c:v>
                </c:pt>
                <c:pt idx="53">
                  <c:v>1999</c:v>
                </c:pt>
                <c:pt idx="54">
                  <c:v>2000</c:v>
                </c:pt>
                <c:pt idx="55">
                  <c:v>2001</c:v>
                </c:pt>
                <c:pt idx="56">
                  <c:v>2002</c:v>
                </c:pt>
                <c:pt idx="57">
                  <c:v>2003</c:v>
                </c:pt>
                <c:pt idx="58">
                  <c:v>2004</c:v>
                </c:pt>
                <c:pt idx="59">
                  <c:v>2005</c:v>
                </c:pt>
              </c:numCache>
            </c:numRef>
          </c:cat>
          <c:val>
            <c:numRef>
              <c:f>'Galiste '!$N$3:$N$62</c:f>
              <c:numCache>
                <c:formatCode>0.00</c:formatCode>
                <c:ptCount val="60"/>
                <c:pt idx="0">
                  <c:v>47.266666666666673</c:v>
                </c:pt>
                <c:pt idx="1">
                  <c:v>48.608333333333341</c:v>
                </c:pt>
                <c:pt idx="2">
                  <c:v>42.883333333333333</c:v>
                </c:pt>
                <c:pt idx="3">
                  <c:v>32.666666666666664</c:v>
                </c:pt>
                <c:pt idx="4">
                  <c:v>22.291666666666671</c:v>
                </c:pt>
                <c:pt idx="5">
                  <c:v>35.36666666666666</c:v>
                </c:pt>
                <c:pt idx="6">
                  <c:v>14.983333333333334</c:v>
                </c:pt>
                <c:pt idx="7">
                  <c:v>15.766666666666664</c:v>
                </c:pt>
                <c:pt idx="8">
                  <c:v>38.599999999999994</c:v>
                </c:pt>
                <c:pt idx="9">
                  <c:v>50.091666666666661</c:v>
                </c:pt>
                <c:pt idx="10">
                  <c:v>43.991666666666667</c:v>
                </c:pt>
                <c:pt idx="11">
                  <c:v>12.700000000000001</c:v>
                </c:pt>
                <c:pt idx="12">
                  <c:v>35.158333333333339</c:v>
                </c:pt>
                <c:pt idx="13">
                  <c:v>24.833333333333332</c:v>
                </c:pt>
                <c:pt idx="14">
                  <c:v>40.18333333333333</c:v>
                </c:pt>
                <c:pt idx="15">
                  <c:v>12.866666666666665</c:v>
                </c:pt>
                <c:pt idx="16">
                  <c:v>40.500000000000007</c:v>
                </c:pt>
                <c:pt idx="17">
                  <c:v>82.549999999999983</c:v>
                </c:pt>
                <c:pt idx="18">
                  <c:v>24.391666666666669</c:v>
                </c:pt>
                <c:pt idx="19">
                  <c:v>30.425000000000001</c:v>
                </c:pt>
                <c:pt idx="20">
                  <c:v>32.433333333333337</c:v>
                </c:pt>
                <c:pt idx="21">
                  <c:v>27.466666666666665</c:v>
                </c:pt>
                <c:pt idx="22">
                  <c:v>22.075000000000003</c:v>
                </c:pt>
                <c:pt idx="23">
                  <c:v>31.750000000000004</c:v>
                </c:pt>
                <c:pt idx="24">
                  <c:v>26.349999999999991</c:v>
                </c:pt>
                <c:pt idx="25">
                  <c:v>19.600000000000001</c:v>
                </c:pt>
                <c:pt idx="26">
                  <c:v>25.308333333333337</c:v>
                </c:pt>
                <c:pt idx="27">
                  <c:v>39.550000000000004</c:v>
                </c:pt>
                <c:pt idx="28">
                  <c:v>46.166666666666664</c:v>
                </c:pt>
                <c:pt idx="29">
                  <c:v>17.583333333333332</c:v>
                </c:pt>
                <c:pt idx="30">
                  <c:v>20.724999999999998</c:v>
                </c:pt>
                <c:pt idx="31">
                  <c:v>11.433333333333332</c:v>
                </c:pt>
                <c:pt idx="32">
                  <c:v>19.983333333333334</c:v>
                </c:pt>
                <c:pt idx="33">
                  <c:v>43.733333333333327</c:v>
                </c:pt>
                <c:pt idx="34">
                  <c:v>39.44166666666667</c:v>
                </c:pt>
                <c:pt idx="35">
                  <c:v>45.19166666666667</c:v>
                </c:pt>
                <c:pt idx="36">
                  <c:v>30.908333333333331</c:v>
                </c:pt>
                <c:pt idx="37">
                  <c:v>21.633333333333336</c:v>
                </c:pt>
                <c:pt idx="38">
                  <c:v>38.55833333333333</c:v>
                </c:pt>
                <c:pt idx="39">
                  <c:v>21.724999999999998</c:v>
                </c:pt>
                <c:pt idx="40">
                  <c:v>40.658333333333331</c:v>
                </c:pt>
                <c:pt idx="41">
                  <c:v>27.483333333333334</c:v>
                </c:pt>
                <c:pt idx="42">
                  <c:v>9.2999999999999989</c:v>
                </c:pt>
                <c:pt idx="43">
                  <c:v>11.883333333333333</c:v>
                </c:pt>
                <c:pt idx="44">
                  <c:v>7.5166666666666666</c:v>
                </c:pt>
                <c:pt idx="45">
                  <c:v>27.324999999999992</c:v>
                </c:pt>
                <c:pt idx="46">
                  <c:v>11.975</c:v>
                </c:pt>
                <c:pt idx="47">
                  <c:v>10.3</c:v>
                </c:pt>
                <c:pt idx="48">
                  <c:v>13.424999999999999</c:v>
                </c:pt>
                <c:pt idx="49">
                  <c:v>15.75</c:v>
                </c:pt>
                <c:pt idx="50">
                  <c:v>30.100000000000005</c:v>
                </c:pt>
                <c:pt idx="51">
                  <c:v>19.948454383607999</c:v>
                </c:pt>
                <c:pt idx="52">
                  <c:v>21.679599915746</c:v>
                </c:pt>
                <c:pt idx="53">
                  <c:v>34.611739685284</c:v>
                </c:pt>
                <c:pt idx="54">
                  <c:v>21.660476267047997</c:v>
                </c:pt>
                <c:pt idx="55">
                  <c:v>7.9661224994039985</c:v>
                </c:pt>
                <c:pt idx="56">
                  <c:v>22.216883379165996</c:v>
                </c:pt>
                <c:pt idx="57">
                  <c:v>34.100865070066</c:v>
                </c:pt>
                <c:pt idx="58">
                  <c:v>27.581522163923996</c:v>
                </c:pt>
                <c:pt idx="59">
                  <c:v>30.467371817446011</c:v>
                </c:pt>
              </c:numCache>
            </c:numRef>
          </c:val>
        </c:ser>
        <c:marker val="1"/>
        <c:axId val="82560512"/>
        <c:axId val="82562048"/>
      </c:lineChart>
      <c:catAx>
        <c:axId val="825605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562048"/>
        <c:crosses val="autoZero"/>
        <c:auto val="1"/>
        <c:lblAlgn val="ctr"/>
        <c:lblOffset val="100"/>
        <c:tickLblSkip val="2"/>
        <c:tickMarkSkip val="1"/>
      </c:catAx>
      <c:valAx>
        <c:axId val="825620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Inflow (m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/s)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45084745762711864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560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HPP TIKVES NATURAL FLOW</a:t>
            </a:r>
          </a:p>
        </c:rich>
      </c:tx>
      <c:layout>
        <c:manualLayout>
          <c:xMode val="edge"/>
          <c:yMode val="edge"/>
          <c:x val="0.37745604963805585"/>
          <c:y val="2.03389830508474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9968976215098237E-2"/>
          <c:y val="0.12542372881355932"/>
          <c:w val="0.8996897621509824"/>
          <c:h val="0.78983050847457625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</c:trendline>
          <c:cat>
            <c:numRef>
              <c:f>'Tikves Natural Inflow'!$A$3:$A$62</c:f>
              <c:numCache>
                <c:formatCode>General</c:formatCode>
                <c:ptCount val="60"/>
                <c:pt idx="0">
                  <c:v>1946</c:v>
                </c:pt>
                <c:pt idx="1">
                  <c:v>1947</c:v>
                </c:pt>
                <c:pt idx="2">
                  <c:v>1948</c:v>
                </c:pt>
                <c:pt idx="3">
                  <c:v>1949</c:v>
                </c:pt>
                <c:pt idx="4">
                  <c:v>1950</c:v>
                </c:pt>
                <c:pt idx="5">
                  <c:v>1951</c:v>
                </c:pt>
                <c:pt idx="6">
                  <c:v>1952</c:v>
                </c:pt>
                <c:pt idx="7">
                  <c:v>1953</c:v>
                </c:pt>
                <c:pt idx="8">
                  <c:v>1954</c:v>
                </c:pt>
                <c:pt idx="9">
                  <c:v>1955</c:v>
                </c:pt>
                <c:pt idx="10">
                  <c:v>1956</c:v>
                </c:pt>
                <c:pt idx="11">
                  <c:v>1957</c:v>
                </c:pt>
                <c:pt idx="12">
                  <c:v>1958</c:v>
                </c:pt>
                <c:pt idx="13">
                  <c:v>1959</c:v>
                </c:pt>
                <c:pt idx="14">
                  <c:v>1960</c:v>
                </c:pt>
                <c:pt idx="15">
                  <c:v>1961</c:v>
                </c:pt>
                <c:pt idx="16">
                  <c:v>1962</c:v>
                </c:pt>
                <c:pt idx="17">
                  <c:v>1963</c:v>
                </c:pt>
                <c:pt idx="18">
                  <c:v>1964</c:v>
                </c:pt>
                <c:pt idx="19">
                  <c:v>1965</c:v>
                </c:pt>
                <c:pt idx="20">
                  <c:v>1966</c:v>
                </c:pt>
                <c:pt idx="21">
                  <c:v>1967</c:v>
                </c:pt>
                <c:pt idx="22">
                  <c:v>1968</c:v>
                </c:pt>
                <c:pt idx="23">
                  <c:v>1969</c:v>
                </c:pt>
                <c:pt idx="24">
                  <c:v>1970</c:v>
                </c:pt>
                <c:pt idx="25">
                  <c:v>1971</c:v>
                </c:pt>
                <c:pt idx="26">
                  <c:v>1972</c:v>
                </c:pt>
                <c:pt idx="27">
                  <c:v>1973</c:v>
                </c:pt>
                <c:pt idx="28">
                  <c:v>1974</c:v>
                </c:pt>
                <c:pt idx="29">
                  <c:v>1975</c:v>
                </c:pt>
                <c:pt idx="30">
                  <c:v>1976</c:v>
                </c:pt>
                <c:pt idx="31">
                  <c:v>1977</c:v>
                </c:pt>
                <c:pt idx="32">
                  <c:v>1978</c:v>
                </c:pt>
                <c:pt idx="33">
                  <c:v>1979</c:v>
                </c:pt>
                <c:pt idx="34">
                  <c:v>1980</c:v>
                </c:pt>
                <c:pt idx="35">
                  <c:v>1981</c:v>
                </c:pt>
                <c:pt idx="36">
                  <c:v>1982</c:v>
                </c:pt>
                <c:pt idx="37">
                  <c:v>1983</c:v>
                </c:pt>
                <c:pt idx="38">
                  <c:v>1984</c:v>
                </c:pt>
                <c:pt idx="39">
                  <c:v>1985</c:v>
                </c:pt>
                <c:pt idx="40">
                  <c:v>1986</c:v>
                </c:pt>
                <c:pt idx="41">
                  <c:v>1987</c:v>
                </c:pt>
                <c:pt idx="42">
                  <c:v>1988</c:v>
                </c:pt>
                <c:pt idx="43">
                  <c:v>1989</c:v>
                </c:pt>
                <c:pt idx="44">
                  <c:v>1990</c:v>
                </c:pt>
                <c:pt idx="45">
                  <c:v>1991</c:v>
                </c:pt>
                <c:pt idx="46">
                  <c:v>1992</c:v>
                </c:pt>
                <c:pt idx="47">
                  <c:v>1993</c:v>
                </c:pt>
                <c:pt idx="48">
                  <c:v>1994</c:v>
                </c:pt>
                <c:pt idx="49">
                  <c:v>1995</c:v>
                </c:pt>
                <c:pt idx="50">
                  <c:v>1996</c:v>
                </c:pt>
                <c:pt idx="51">
                  <c:v>1997</c:v>
                </c:pt>
                <c:pt idx="52">
                  <c:v>1998</c:v>
                </c:pt>
                <c:pt idx="53">
                  <c:v>1999</c:v>
                </c:pt>
                <c:pt idx="54">
                  <c:v>2000</c:v>
                </c:pt>
                <c:pt idx="55">
                  <c:v>2001</c:v>
                </c:pt>
                <c:pt idx="56">
                  <c:v>2002</c:v>
                </c:pt>
                <c:pt idx="57">
                  <c:v>2003</c:v>
                </c:pt>
                <c:pt idx="58">
                  <c:v>2004</c:v>
                </c:pt>
                <c:pt idx="59">
                  <c:v>2005</c:v>
                </c:pt>
              </c:numCache>
            </c:numRef>
          </c:cat>
          <c:val>
            <c:numRef>
              <c:f>'Tikves Natural Inflow'!$N$3:$N$62</c:f>
              <c:numCache>
                <c:formatCode>0.00</c:formatCode>
                <c:ptCount val="60"/>
                <c:pt idx="0">
                  <c:v>50.875</c:v>
                </c:pt>
                <c:pt idx="1">
                  <c:v>52.033333333333331</c:v>
                </c:pt>
                <c:pt idx="2">
                  <c:v>46.55833333333333</c:v>
                </c:pt>
                <c:pt idx="3">
                  <c:v>34.674999999999997</c:v>
                </c:pt>
                <c:pt idx="4">
                  <c:v>23.966666666666669</c:v>
                </c:pt>
                <c:pt idx="5">
                  <c:v>37.5</c:v>
                </c:pt>
                <c:pt idx="6">
                  <c:v>16.141666666666666</c:v>
                </c:pt>
                <c:pt idx="7">
                  <c:v>16.93333333333333</c:v>
                </c:pt>
                <c:pt idx="8">
                  <c:v>40.883333333333333</c:v>
                </c:pt>
                <c:pt idx="9">
                  <c:v>52.925000000000011</c:v>
                </c:pt>
                <c:pt idx="10">
                  <c:v>46.533333333333331</c:v>
                </c:pt>
                <c:pt idx="11">
                  <c:v>13.725000000000001</c:v>
                </c:pt>
                <c:pt idx="12">
                  <c:v>37.274999999999999</c:v>
                </c:pt>
                <c:pt idx="13">
                  <c:v>26.458333333333332</c:v>
                </c:pt>
                <c:pt idx="14">
                  <c:v>42.524999999999999</c:v>
                </c:pt>
                <c:pt idx="15">
                  <c:v>13.91666666666667</c:v>
                </c:pt>
                <c:pt idx="16">
                  <c:v>44.633333333333326</c:v>
                </c:pt>
                <c:pt idx="17">
                  <c:v>86.975000000000009</c:v>
                </c:pt>
                <c:pt idx="18">
                  <c:v>25.991666666666671</c:v>
                </c:pt>
                <c:pt idx="19">
                  <c:v>32.31666666666667</c:v>
                </c:pt>
                <c:pt idx="20">
                  <c:v>34.408333333333331</c:v>
                </c:pt>
                <c:pt idx="21">
                  <c:v>29.216666666666669</c:v>
                </c:pt>
                <c:pt idx="22">
                  <c:v>23.566666666666666</c:v>
                </c:pt>
                <c:pt idx="23">
                  <c:v>33.699999999999996</c:v>
                </c:pt>
                <c:pt idx="24">
                  <c:v>28.05</c:v>
                </c:pt>
                <c:pt idx="25">
                  <c:v>20.958333333333332</c:v>
                </c:pt>
                <c:pt idx="26">
                  <c:v>26.958333333333332</c:v>
                </c:pt>
                <c:pt idx="27">
                  <c:v>43.791666666666679</c:v>
                </c:pt>
                <c:pt idx="28">
                  <c:v>50.283333333333331</c:v>
                </c:pt>
                <c:pt idx="29">
                  <c:v>18.516666666666669</c:v>
                </c:pt>
                <c:pt idx="30">
                  <c:v>22.358333333333334</c:v>
                </c:pt>
                <c:pt idx="31">
                  <c:v>12.008333333333335</c:v>
                </c:pt>
                <c:pt idx="32">
                  <c:v>23.875</c:v>
                </c:pt>
                <c:pt idx="33">
                  <c:v>45.116666666666667</c:v>
                </c:pt>
                <c:pt idx="34">
                  <c:v>40.725000000000001</c:v>
                </c:pt>
                <c:pt idx="35">
                  <c:v>48.145760833333327</c:v>
                </c:pt>
                <c:pt idx="36">
                  <c:v>33.061953333333328</c:v>
                </c:pt>
                <c:pt idx="37">
                  <c:v>23.303211666666666</c:v>
                </c:pt>
                <c:pt idx="38">
                  <c:v>41.178545833333331</c:v>
                </c:pt>
                <c:pt idx="39">
                  <c:v>23.335253333333331</c:v>
                </c:pt>
                <c:pt idx="40">
                  <c:v>43.395753333333325</c:v>
                </c:pt>
                <c:pt idx="41">
                  <c:v>29.433125000000004</c:v>
                </c:pt>
                <c:pt idx="42">
                  <c:v>10.259643333333335</c:v>
                </c:pt>
                <c:pt idx="43">
                  <c:v>12.979871666666666</c:v>
                </c:pt>
                <c:pt idx="44">
                  <c:v>8.3916275000000002</c:v>
                </c:pt>
                <c:pt idx="45">
                  <c:v>29.268389999999997</c:v>
                </c:pt>
                <c:pt idx="46">
                  <c:v>13.075953333333336</c:v>
                </c:pt>
                <c:pt idx="47">
                  <c:v>11.311768333333335</c:v>
                </c:pt>
                <c:pt idx="48">
                  <c:v>14.616836666666664</c:v>
                </c:pt>
                <c:pt idx="49">
                  <c:v>17.077049999999996</c:v>
                </c:pt>
                <c:pt idx="50">
                  <c:v>32.224655000000006</c:v>
                </c:pt>
                <c:pt idx="51">
                  <c:v>21.483285810686834</c:v>
                </c:pt>
                <c:pt idx="52">
                  <c:v>23.339404751326239</c:v>
                </c:pt>
                <c:pt idx="53">
                  <c:v>36.972706725826839</c:v>
                </c:pt>
                <c:pt idx="54">
                  <c:v>23.315669116017236</c:v>
                </c:pt>
                <c:pt idx="55">
                  <c:v>8.8589049230756078</c:v>
                </c:pt>
                <c:pt idx="56">
                  <c:v>23.926493116895358</c:v>
                </c:pt>
                <c:pt idx="57">
                  <c:v>36.458630356491824</c:v>
                </c:pt>
                <c:pt idx="58">
                  <c:v>29.543013212319462</c:v>
                </c:pt>
                <c:pt idx="59">
                  <c:v>32.603917194488197</c:v>
                </c:pt>
              </c:numCache>
            </c:numRef>
          </c:val>
        </c:ser>
        <c:marker val="1"/>
        <c:axId val="82665856"/>
        <c:axId val="82667392"/>
      </c:lineChart>
      <c:catAx>
        <c:axId val="826658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667392"/>
        <c:crosses val="autoZero"/>
        <c:auto val="1"/>
        <c:lblAlgn val="ctr"/>
        <c:lblOffset val="100"/>
        <c:tickLblSkip val="2"/>
        <c:tickMarkSkip val="1"/>
      </c:catAx>
      <c:valAx>
        <c:axId val="826673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Inflow (m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/s)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45084745762711864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665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9"/>
  <sheetViews>
    <sheetView tabSelected="1" topLeftCell="A58" workbookViewId="0">
      <selection activeCell="N67" sqref="N67"/>
    </sheetView>
  </sheetViews>
  <sheetFormatPr defaultRowHeight="12.75"/>
  <cols>
    <col min="1" max="1" width="8.42578125" style="41" customWidth="1"/>
    <col min="2" max="13" width="6.7109375" style="41" customWidth="1"/>
    <col min="14" max="14" width="9.28515625" style="41" bestFit="1" customWidth="1"/>
    <col min="15" max="16384" width="9.140625" style="41"/>
  </cols>
  <sheetData>
    <row r="1" spans="1:14" ht="19.5" thickBot="1">
      <c r="A1" s="5" t="s">
        <v>18</v>
      </c>
      <c r="B1"/>
      <c r="C1"/>
      <c r="D1"/>
      <c r="E1"/>
      <c r="F1"/>
      <c r="G1"/>
      <c r="H1"/>
      <c r="I1"/>
      <c r="J1" s="4" t="s">
        <v>14</v>
      </c>
      <c r="K1" s="4"/>
      <c r="L1" s="4"/>
      <c r="M1" s="4" t="s">
        <v>12</v>
      </c>
      <c r="N1" s="4"/>
    </row>
    <row r="2" spans="1:14" s="51" customFormat="1" ht="19.5" customHeight="1" thickBot="1">
      <c r="A2" s="39"/>
      <c r="B2" s="24" t="s">
        <v>0</v>
      </c>
      <c r="C2" s="37" t="s">
        <v>1</v>
      </c>
      <c r="D2" s="37" t="s">
        <v>2</v>
      </c>
      <c r="E2" s="37" t="s">
        <v>3</v>
      </c>
      <c r="F2" s="38" t="s">
        <v>4</v>
      </c>
      <c r="G2" s="37" t="s">
        <v>5</v>
      </c>
      <c r="H2" s="37" t="s">
        <v>6</v>
      </c>
      <c r="I2" s="37" t="s">
        <v>7</v>
      </c>
      <c r="J2" s="37" t="s">
        <v>8</v>
      </c>
      <c r="K2" s="37" t="s">
        <v>9</v>
      </c>
      <c r="L2" s="37" t="s">
        <v>10</v>
      </c>
      <c r="M2" s="23" t="s">
        <v>11</v>
      </c>
      <c r="N2" s="50" t="s">
        <v>13</v>
      </c>
    </row>
    <row r="3" spans="1:14" ht="13.5" thickTop="1">
      <c r="A3" s="1">
        <v>1946</v>
      </c>
      <c r="B3" s="2">
        <v>53.9</v>
      </c>
      <c r="C3" s="2">
        <v>66.2</v>
      </c>
      <c r="D3" s="2">
        <v>88.9</v>
      </c>
      <c r="E3" s="2">
        <v>80</v>
      </c>
      <c r="F3" s="2">
        <v>59.1</v>
      </c>
      <c r="G3" s="2">
        <v>22.7</v>
      </c>
      <c r="H3" s="2">
        <v>5.0999999999999996</v>
      </c>
      <c r="I3" s="2">
        <v>5.0999999999999996</v>
      </c>
      <c r="J3" s="2">
        <v>4</v>
      </c>
      <c r="K3" s="2">
        <v>12.7</v>
      </c>
      <c r="L3" s="2">
        <v>39.9</v>
      </c>
      <c r="M3" s="2">
        <v>63.6</v>
      </c>
      <c r="N3" s="3">
        <f t="shared" ref="N3:N34" si="0">AVERAGE(B3:M3)</f>
        <v>41.766666666666673</v>
      </c>
    </row>
    <row r="4" spans="1:14">
      <c r="A4" s="1">
        <v>1947</v>
      </c>
      <c r="B4" s="2">
        <v>25.5</v>
      </c>
      <c r="C4" s="2">
        <v>100.3</v>
      </c>
      <c r="D4" s="2">
        <v>108.5</v>
      </c>
      <c r="E4" s="2">
        <v>39.299999999999997</v>
      </c>
      <c r="F4" s="2">
        <v>43.4</v>
      </c>
      <c r="G4" s="2">
        <v>22.5</v>
      </c>
      <c r="H4" s="2">
        <v>8.3000000000000007</v>
      </c>
      <c r="I4" s="2">
        <v>8.1</v>
      </c>
      <c r="J4" s="2">
        <v>9.1999999999999993</v>
      </c>
      <c r="K4" s="2">
        <v>17.399999999999999</v>
      </c>
      <c r="L4" s="2">
        <v>36.299999999999997</v>
      </c>
      <c r="M4" s="2">
        <v>96.3</v>
      </c>
      <c r="N4" s="3">
        <f t="shared" si="0"/>
        <v>42.925000000000004</v>
      </c>
    </row>
    <row r="5" spans="1:14">
      <c r="A5" s="1">
        <v>1948</v>
      </c>
      <c r="B5" s="2">
        <v>125.6</v>
      </c>
      <c r="C5" s="2">
        <v>64.099999999999994</v>
      </c>
      <c r="D5" s="2">
        <v>47.7</v>
      </c>
      <c r="E5" s="2">
        <v>79.5</v>
      </c>
      <c r="F5" s="2">
        <v>53.2</v>
      </c>
      <c r="G5" s="2">
        <v>31.8</v>
      </c>
      <c r="H5" s="2">
        <v>8</v>
      </c>
      <c r="I5" s="2">
        <v>5.7</v>
      </c>
      <c r="J5" s="2">
        <v>6.7</v>
      </c>
      <c r="K5" s="2">
        <v>5.6</v>
      </c>
      <c r="L5" s="2">
        <v>12</v>
      </c>
      <c r="M5" s="2">
        <v>8.6</v>
      </c>
      <c r="N5" s="3">
        <f t="shared" si="0"/>
        <v>37.375</v>
      </c>
    </row>
    <row r="6" spans="1:14">
      <c r="A6" s="44">
        <v>1949</v>
      </c>
      <c r="B6" s="45">
        <v>3</v>
      </c>
      <c r="C6" s="45">
        <v>1.8</v>
      </c>
      <c r="D6" s="45">
        <v>86.6</v>
      </c>
      <c r="E6" s="45">
        <v>167.8</v>
      </c>
      <c r="F6" s="45">
        <v>19.600000000000001</v>
      </c>
      <c r="G6" s="45">
        <v>3.2</v>
      </c>
      <c r="H6" s="45">
        <v>2.7</v>
      </c>
      <c r="I6" s="45">
        <v>2.2999999999999998</v>
      </c>
      <c r="J6" s="45">
        <v>2.1</v>
      </c>
      <c r="K6" s="45">
        <v>2</v>
      </c>
      <c r="L6" s="45">
        <v>22.9</v>
      </c>
      <c r="M6" s="45">
        <v>40.5</v>
      </c>
      <c r="N6" s="46">
        <f t="shared" si="0"/>
        <v>29.541666666666668</v>
      </c>
    </row>
    <row r="7" spans="1:14">
      <c r="A7" s="44">
        <v>1950</v>
      </c>
      <c r="B7" s="45">
        <v>42.5</v>
      </c>
      <c r="C7" s="45">
        <v>29.7</v>
      </c>
      <c r="D7" s="45">
        <v>73.5</v>
      </c>
      <c r="E7" s="45">
        <v>24.2</v>
      </c>
      <c r="F7" s="45">
        <v>22.3</v>
      </c>
      <c r="G7" s="45">
        <v>3.2</v>
      </c>
      <c r="H7" s="45">
        <v>1.6</v>
      </c>
      <c r="I7" s="45">
        <v>1.6</v>
      </c>
      <c r="J7" s="45">
        <v>1.6</v>
      </c>
      <c r="K7" s="45">
        <v>8.1999999999999993</v>
      </c>
      <c r="L7" s="45">
        <v>11.7</v>
      </c>
      <c r="M7" s="45">
        <v>19.5</v>
      </c>
      <c r="N7" s="46">
        <f t="shared" si="0"/>
        <v>19.966666666666661</v>
      </c>
    </row>
    <row r="8" spans="1:14">
      <c r="A8" s="44">
        <v>1951</v>
      </c>
      <c r="B8" s="45">
        <v>29.8</v>
      </c>
      <c r="C8" s="45">
        <v>76.8</v>
      </c>
      <c r="D8" s="45">
        <v>100.7</v>
      </c>
      <c r="E8" s="45">
        <v>56.4</v>
      </c>
      <c r="F8" s="45">
        <v>35.6</v>
      </c>
      <c r="G8" s="45">
        <v>19</v>
      </c>
      <c r="H8" s="45">
        <v>4.9000000000000004</v>
      </c>
      <c r="I8" s="45">
        <v>2.5</v>
      </c>
      <c r="J8" s="45">
        <v>3.1</v>
      </c>
      <c r="K8" s="45">
        <v>13.6</v>
      </c>
      <c r="L8" s="45">
        <v>29.4</v>
      </c>
      <c r="M8" s="45">
        <v>12.7</v>
      </c>
      <c r="N8" s="46">
        <f t="shared" si="0"/>
        <v>32.041666666666664</v>
      </c>
    </row>
    <row r="9" spans="1:14">
      <c r="A9" s="44">
        <v>1952</v>
      </c>
      <c r="B9" s="45">
        <v>15.2</v>
      </c>
      <c r="C9" s="45">
        <v>28.8</v>
      </c>
      <c r="D9" s="45">
        <v>17.8</v>
      </c>
      <c r="E9" s="45">
        <v>17.2</v>
      </c>
      <c r="F9" s="45">
        <v>4.8</v>
      </c>
      <c r="G9" s="45">
        <v>2.1</v>
      </c>
      <c r="H9" s="45">
        <v>1.2</v>
      </c>
      <c r="I9" s="45">
        <v>1.2</v>
      </c>
      <c r="J9" s="45">
        <v>1.2</v>
      </c>
      <c r="K9" s="45">
        <v>2.1</v>
      </c>
      <c r="L9" s="45">
        <v>8</v>
      </c>
      <c r="M9" s="45">
        <v>59.1</v>
      </c>
      <c r="N9" s="46">
        <f t="shared" si="0"/>
        <v>13.225</v>
      </c>
    </row>
    <row r="10" spans="1:14">
      <c r="A10" s="44">
        <v>1953</v>
      </c>
      <c r="B10" s="45">
        <v>38.200000000000003</v>
      </c>
      <c r="C10" s="45">
        <v>31.7</v>
      </c>
      <c r="D10" s="45">
        <v>21.5</v>
      </c>
      <c r="E10" s="45">
        <v>17.100000000000001</v>
      </c>
      <c r="F10" s="45">
        <v>16.8</v>
      </c>
      <c r="G10" s="45">
        <v>22.2</v>
      </c>
      <c r="H10" s="45">
        <v>8.6999999999999993</v>
      </c>
      <c r="I10" s="45">
        <v>1.9</v>
      </c>
      <c r="J10" s="45">
        <v>1.8</v>
      </c>
      <c r="K10" s="45">
        <v>1.8</v>
      </c>
      <c r="L10" s="45">
        <v>1.8</v>
      </c>
      <c r="M10" s="45">
        <v>4</v>
      </c>
      <c r="N10" s="46">
        <f t="shared" si="0"/>
        <v>13.958333333333336</v>
      </c>
    </row>
    <row r="11" spans="1:14">
      <c r="A11" s="44">
        <v>1954</v>
      </c>
      <c r="B11" s="45">
        <v>12.8</v>
      </c>
      <c r="C11" s="45">
        <v>45.1</v>
      </c>
      <c r="D11" s="45">
        <v>141.9</v>
      </c>
      <c r="E11" s="45">
        <v>73.2</v>
      </c>
      <c r="F11" s="45">
        <v>43.8</v>
      </c>
      <c r="G11" s="45">
        <v>21</v>
      </c>
      <c r="H11" s="45">
        <v>1.6</v>
      </c>
      <c r="I11" s="45">
        <v>1.6</v>
      </c>
      <c r="J11" s="45">
        <v>1.6</v>
      </c>
      <c r="K11" s="45">
        <v>4.2</v>
      </c>
      <c r="L11" s="45">
        <v>24.2</v>
      </c>
      <c r="M11" s="45">
        <v>49.5</v>
      </c>
      <c r="N11" s="46">
        <f t="shared" si="0"/>
        <v>35.041666666666671</v>
      </c>
    </row>
    <row r="12" spans="1:14">
      <c r="A12" s="44">
        <v>1955</v>
      </c>
      <c r="B12" s="45">
        <v>118.6</v>
      </c>
      <c r="C12" s="45">
        <v>90.1</v>
      </c>
      <c r="D12" s="45">
        <v>107.3</v>
      </c>
      <c r="E12" s="45">
        <v>56.4</v>
      </c>
      <c r="F12" s="45">
        <v>26.9</v>
      </c>
      <c r="G12" s="45">
        <v>5.2</v>
      </c>
      <c r="H12" s="45">
        <v>1.4</v>
      </c>
      <c r="I12" s="45">
        <v>9.5</v>
      </c>
      <c r="J12" s="45">
        <v>6.6</v>
      </c>
      <c r="K12" s="45">
        <v>47.4</v>
      </c>
      <c r="L12" s="45">
        <v>37.1</v>
      </c>
      <c r="M12" s="45">
        <v>41.2</v>
      </c>
      <c r="N12" s="46">
        <f t="shared" si="0"/>
        <v>45.641666666666659</v>
      </c>
    </row>
    <row r="13" spans="1:14">
      <c r="A13" s="44">
        <v>1956</v>
      </c>
      <c r="B13" s="45">
        <v>36.799999999999997</v>
      </c>
      <c r="C13" s="45">
        <v>124.1</v>
      </c>
      <c r="D13" s="45">
        <v>105.5</v>
      </c>
      <c r="E13" s="45">
        <v>106.4</v>
      </c>
      <c r="F13" s="45">
        <v>62.6</v>
      </c>
      <c r="G13" s="45">
        <v>20</v>
      </c>
      <c r="H13" s="45">
        <v>1.4</v>
      </c>
      <c r="I13" s="45">
        <v>1.4</v>
      </c>
      <c r="J13" s="45">
        <v>1.1000000000000001</v>
      </c>
      <c r="K13" s="45">
        <v>1.1000000000000001</v>
      </c>
      <c r="L13" s="45">
        <v>4.3</v>
      </c>
      <c r="M13" s="45">
        <v>15.4</v>
      </c>
      <c r="N13" s="46">
        <f t="shared" si="0"/>
        <v>40.008333333333333</v>
      </c>
    </row>
    <row r="14" spans="1:14">
      <c r="A14" s="44">
        <v>1957</v>
      </c>
      <c r="B14" s="45">
        <v>8.1999999999999993</v>
      </c>
      <c r="C14" s="45">
        <v>17.399999999999999</v>
      </c>
      <c r="D14" s="45">
        <v>20.100000000000001</v>
      </c>
      <c r="E14" s="45">
        <v>7.6</v>
      </c>
      <c r="F14" s="45">
        <v>10.4</v>
      </c>
      <c r="G14" s="45">
        <v>8.1999999999999993</v>
      </c>
      <c r="H14" s="45">
        <v>1.4</v>
      </c>
      <c r="I14" s="45">
        <v>1.2</v>
      </c>
      <c r="J14" s="45">
        <v>1.5</v>
      </c>
      <c r="K14" s="45">
        <v>13.9</v>
      </c>
      <c r="L14" s="45">
        <v>9.6999999999999993</v>
      </c>
      <c r="M14" s="45">
        <v>33.5</v>
      </c>
      <c r="N14" s="46">
        <f t="shared" si="0"/>
        <v>11.091666666666669</v>
      </c>
    </row>
    <row r="15" spans="1:14">
      <c r="A15" s="44">
        <v>1958</v>
      </c>
      <c r="B15" s="45">
        <v>55.1</v>
      </c>
      <c r="C15" s="45">
        <v>23.5</v>
      </c>
      <c r="D15" s="45">
        <v>138.5</v>
      </c>
      <c r="E15" s="45">
        <v>80.900000000000006</v>
      </c>
      <c r="F15" s="45">
        <v>51.5</v>
      </c>
      <c r="G15" s="45">
        <v>12.9</v>
      </c>
      <c r="H15" s="45">
        <v>1.3</v>
      </c>
      <c r="I15" s="45">
        <v>1</v>
      </c>
      <c r="J15" s="45">
        <v>1.2</v>
      </c>
      <c r="K15" s="45">
        <v>1.6</v>
      </c>
      <c r="L15" s="45">
        <v>7.7</v>
      </c>
      <c r="M15" s="45">
        <v>6.9</v>
      </c>
      <c r="N15" s="46">
        <f t="shared" si="0"/>
        <v>31.841666666666665</v>
      </c>
    </row>
    <row r="16" spans="1:14">
      <c r="A16" s="44">
        <v>1959</v>
      </c>
      <c r="B16" s="45">
        <v>21</v>
      </c>
      <c r="C16" s="45">
        <v>8.6</v>
      </c>
      <c r="D16" s="45">
        <v>22.1</v>
      </c>
      <c r="E16" s="45">
        <v>21.1</v>
      </c>
      <c r="F16" s="45">
        <v>45.2</v>
      </c>
      <c r="G16" s="45">
        <v>13.3</v>
      </c>
      <c r="H16" s="45">
        <v>8.9</v>
      </c>
      <c r="I16" s="45">
        <v>2.6</v>
      </c>
      <c r="J16" s="45">
        <v>3.5</v>
      </c>
      <c r="K16" s="45">
        <v>5.7</v>
      </c>
      <c r="L16" s="45">
        <v>53.1</v>
      </c>
      <c r="M16" s="45">
        <v>62.5</v>
      </c>
      <c r="N16" s="46">
        <f t="shared" si="0"/>
        <v>22.3</v>
      </c>
    </row>
    <row r="17" spans="1:14">
      <c r="A17" s="44">
        <v>1960</v>
      </c>
      <c r="B17" s="45">
        <v>76.7</v>
      </c>
      <c r="C17" s="45">
        <v>95.3</v>
      </c>
      <c r="D17" s="45">
        <v>67.099999999999994</v>
      </c>
      <c r="E17" s="45">
        <v>74.400000000000006</v>
      </c>
      <c r="F17" s="45">
        <v>60.4</v>
      </c>
      <c r="G17" s="45">
        <v>21.1</v>
      </c>
      <c r="H17" s="45">
        <v>2.9</v>
      </c>
      <c r="I17" s="45">
        <v>1.5</v>
      </c>
      <c r="J17" s="45">
        <v>2</v>
      </c>
      <c r="K17" s="45">
        <v>3.3</v>
      </c>
      <c r="L17" s="45">
        <v>8.5</v>
      </c>
      <c r="M17" s="45">
        <v>24.7</v>
      </c>
      <c r="N17" s="46">
        <f t="shared" si="0"/>
        <v>36.491666666666667</v>
      </c>
    </row>
    <row r="18" spans="1:14">
      <c r="A18" s="44">
        <v>1961</v>
      </c>
      <c r="B18" s="45">
        <v>18.3</v>
      </c>
      <c r="C18" s="45">
        <v>22.4</v>
      </c>
      <c r="D18" s="45">
        <v>30</v>
      </c>
      <c r="E18" s="45">
        <v>19.399999999999999</v>
      </c>
      <c r="F18" s="45">
        <v>18.7</v>
      </c>
      <c r="G18" s="45">
        <v>5.0999999999999996</v>
      </c>
      <c r="H18" s="45">
        <v>2</v>
      </c>
      <c r="I18" s="45">
        <v>1.6</v>
      </c>
      <c r="J18" s="45">
        <v>1.7</v>
      </c>
      <c r="K18" s="45">
        <v>2.2999999999999998</v>
      </c>
      <c r="L18" s="45">
        <v>6.8</v>
      </c>
      <c r="M18" s="45">
        <v>6.7</v>
      </c>
      <c r="N18" s="46">
        <f t="shared" si="0"/>
        <v>11.249999999999998</v>
      </c>
    </row>
    <row r="19" spans="1:14">
      <c r="A19" s="44">
        <v>1962</v>
      </c>
      <c r="B19" s="45">
        <v>6</v>
      </c>
      <c r="C19" s="45">
        <v>31.4</v>
      </c>
      <c r="D19" s="45">
        <v>108.3</v>
      </c>
      <c r="E19" s="45">
        <v>52.2</v>
      </c>
      <c r="F19" s="45">
        <v>14.4</v>
      </c>
      <c r="G19" s="45">
        <v>5.7</v>
      </c>
      <c r="H19" s="45">
        <v>2.1</v>
      </c>
      <c r="I19" s="45">
        <v>1.9</v>
      </c>
      <c r="J19" s="45">
        <v>1.6</v>
      </c>
      <c r="K19" s="45">
        <v>4.5999999999999996</v>
      </c>
      <c r="L19" s="45">
        <v>121.9</v>
      </c>
      <c r="M19" s="45">
        <v>109.6</v>
      </c>
      <c r="N19" s="46">
        <f t="shared" si="0"/>
        <v>38.30833333333333</v>
      </c>
    </row>
    <row r="20" spans="1:14">
      <c r="A20" s="44">
        <v>1963</v>
      </c>
      <c r="B20" s="45">
        <v>180.7</v>
      </c>
      <c r="C20" s="45">
        <v>258.39999999999998</v>
      </c>
      <c r="D20" s="45">
        <v>133</v>
      </c>
      <c r="E20" s="45">
        <v>103.6</v>
      </c>
      <c r="F20" s="45">
        <v>100.4</v>
      </c>
      <c r="G20" s="45">
        <v>43.6</v>
      </c>
      <c r="H20" s="45">
        <v>7.5</v>
      </c>
      <c r="I20" s="45">
        <v>3.8</v>
      </c>
      <c r="J20" s="45">
        <v>4.2</v>
      </c>
      <c r="K20" s="45">
        <v>12.2</v>
      </c>
      <c r="L20" s="45">
        <v>10.1</v>
      </c>
      <c r="M20" s="45">
        <v>50.2</v>
      </c>
      <c r="N20" s="46">
        <f t="shared" si="0"/>
        <v>75.641666666666666</v>
      </c>
    </row>
    <row r="21" spans="1:14">
      <c r="A21" s="44">
        <v>1964</v>
      </c>
      <c r="B21" s="45">
        <v>14.1</v>
      </c>
      <c r="C21" s="45">
        <v>17</v>
      </c>
      <c r="D21" s="45">
        <v>38.299999999999997</v>
      </c>
      <c r="E21" s="45">
        <v>22.7</v>
      </c>
      <c r="F21" s="45">
        <v>33.200000000000003</v>
      </c>
      <c r="G21" s="45">
        <v>18.2</v>
      </c>
      <c r="H21" s="45">
        <v>8.1</v>
      </c>
      <c r="I21" s="45">
        <v>4.8</v>
      </c>
      <c r="J21" s="45">
        <v>5.4</v>
      </c>
      <c r="K21" s="45">
        <v>7.4</v>
      </c>
      <c r="L21" s="45">
        <v>53.3</v>
      </c>
      <c r="M21" s="45">
        <v>40.200000000000003</v>
      </c>
      <c r="N21" s="46">
        <f t="shared" si="0"/>
        <v>21.891666666666666</v>
      </c>
    </row>
    <row r="22" spans="1:14">
      <c r="A22" s="44">
        <v>1965</v>
      </c>
      <c r="B22" s="45">
        <v>32.9</v>
      </c>
      <c r="C22" s="45">
        <v>24.4</v>
      </c>
      <c r="D22" s="45">
        <v>101.5</v>
      </c>
      <c r="E22" s="45">
        <v>64</v>
      </c>
      <c r="F22" s="45">
        <v>49.8</v>
      </c>
      <c r="G22" s="45">
        <v>14.9</v>
      </c>
      <c r="H22" s="45">
        <v>4.3</v>
      </c>
      <c r="I22" s="45">
        <v>3.4</v>
      </c>
      <c r="J22" s="45">
        <v>3</v>
      </c>
      <c r="K22" s="45">
        <v>2.9</v>
      </c>
      <c r="L22" s="45">
        <v>6.1</v>
      </c>
      <c r="M22" s="45">
        <v>22.7</v>
      </c>
      <c r="N22" s="46">
        <f t="shared" si="0"/>
        <v>27.491666666666664</v>
      </c>
    </row>
    <row r="23" spans="1:14">
      <c r="A23" s="44">
        <v>1966</v>
      </c>
      <c r="B23" s="45">
        <v>62.8</v>
      </c>
      <c r="C23" s="45">
        <v>61.1</v>
      </c>
      <c r="D23" s="45">
        <v>34.4</v>
      </c>
      <c r="E23" s="45">
        <v>34</v>
      </c>
      <c r="F23" s="45">
        <v>44.8</v>
      </c>
      <c r="G23" s="45">
        <v>24.4</v>
      </c>
      <c r="H23" s="45">
        <v>3.6</v>
      </c>
      <c r="I23" s="45">
        <v>2.2999999999999998</v>
      </c>
      <c r="J23" s="45">
        <v>2.8</v>
      </c>
      <c r="K23" s="45">
        <v>4.0999999999999996</v>
      </c>
      <c r="L23" s="45">
        <v>15.3</v>
      </c>
      <c r="M23" s="45">
        <v>62.2</v>
      </c>
      <c r="N23" s="46">
        <f t="shared" si="0"/>
        <v>29.316666666666674</v>
      </c>
    </row>
    <row r="24" spans="1:14">
      <c r="A24" s="44">
        <v>1967</v>
      </c>
      <c r="B24" s="45">
        <v>39.4</v>
      </c>
      <c r="C24" s="45">
        <v>29.1</v>
      </c>
      <c r="D24" s="45">
        <v>48.2</v>
      </c>
      <c r="E24" s="45">
        <v>43.5</v>
      </c>
      <c r="F24" s="45">
        <v>55.2</v>
      </c>
      <c r="G24" s="45">
        <v>14.2</v>
      </c>
      <c r="H24" s="45">
        <v>19.5</v>
      </c>
      <c r="I24" s="45">
        <v>7.3</v>
      </c>
      <c r="J24" s="45">
        <v>5.7</v>
      </c>
      <c r="K24" s="45">
        <v>6.3</v>
      </c>
      <c r="L24" s="45">
        <v>7.4</v>
      </c>
      <c r="M24" s="45">
        <v>21</v>
      </c>
      <c r="N24" s="46">
        <f t="shared" si="0"/>
        <v>24.733333333333331</v>
      </c>
    </row>
    <row r="25" spans="1:14">
      <c r="A25" s="44">
        <v>1968</v>
      </c>
      <c r="B25" s="45">
        <v>23.1</v>
      </c>
      <c r="C25" s="45">
        <v>79.599999999999994</v>
      </c>
      <c r="D25" s="45">
        <v>30.3</v>
      </c>
      <c r="E25" s="45">
        <v>27.3</v>
      </c>
      <c r="F25" s="45">
        <v>15.4</v>
      </c>
      <c r="G25" s="45">
        <v>28.9</v>
      </c>
      <c r="H25" s="45">
        <v>4.2</v>
      </c>
      <c r="I25" s="45">
        <v>2.8</v>
      </c>
      <c r="J25" s="45">
        <v>3.9</v>
      </c>
      <c r="K25" s="45">
        <v>4</v>
      </c>
      <c r="L25" s="45">
        <v>7.4</v>
      </c>
      <c r="M25" s="45">
        <v>10.199999999999999</v>
      </c>
      <c r="N25" s="46">
        <f t="shared" si="0"/>
        <v>19.758333333333336</v>
      </c>
    </row>
    <row r="26" spans="1:14">
      <c r="A26" s="44">
        <v>1969</v>
      </c>
      <c r="B26" s="45">
        <v>34.5</v>
      </c>
      <c r="C26" s="45">
        <v>61.2</v>
      </c>
      <c r="D26" s="45">
        <v>93.9</v>
      </c>
      <c r="E26" s="45">
        <v>62.8</v>
      </c>
      <c r="F26" s="45">
        <v>45.1</v>
      </c>
      <c r="G26" s="45">
        <v>5.5</v>
      </c>
      <c r="H26" s="45">
        <v>3.9</v>
      </c>
      <c r="I26" s="45">
        <v>4.5999999999999996</v>
      </c>
      <c r="J26" s="45">
        <v>4.5</v>
      </c>
      <c r="K26" s="45">
        <v>4.7</v>
      </c>
      <c r="L26" s="45">
        <v>5.4</v>
      </c>
      <c r="M26" s="45">
        <v>18.3</v>
      </c>
      <c r="N26" s="46">
        <f t="shared" si="0"/>
        <v>28.700000000000003</v>
      </c>
    </row>
    <row r="27" spans="1:14">
      <c r="A27" s="44">
        <v>1970</v>
      </c>
      <c r="B27" s="45">
        <v>40</v>
      </c>
      <c r="C27" s="45">
        <v>37.4</v>
      </c>
      <c r="D27" s="45">
        <v>74.900000000000006</v>
      </c>
      <c r="E27" s="45">
        <v>52.5</v>
      </c>
      <c r="F27" s="45">
        <v>33</v>
      </c>
      <c r="G27" s="45">
        <v>15</v>
      </c>
      <c r="H27" s="45">
        <v>9.5</v>
      </c>
      <c r="I27" s="45">
        <v>3</v>
      </c>
      <c r="J27" s="45">
        <v>3.2</v>
      </c>
      <c r="K27" s="45">
        <v>5.2</v>
      </c>
      <c r="L27" s="45">
        <v>5.6</v>
      </c>
      <c r="M27" s="45">
        <v>5.3</v>
      </c>
      <c r="N27" s="46">
        <f t="shared" si="0"/>
        <v>23.716666666666669</v>
      </c>
    </row>
    <row r="28" spans="1:14">
      <c r="A28" s="44">
        <v>1971</v>
      </c>
      <c r="B28" s="45">
        <v>29.8</v>
      </c>
      <c r="C28" s="45">
        <v>15.8</v>
      </c>
      <c r="D28" s="45">
        <v>56.6</v>
      </c>
      <c r="E28" s="45">
        <v>47.2</v>
      </c>
      <c r="F28" s="45">
        <v>22.2</v>
      </c>
      <c r="G28" s="45">
        <v>9.4</v>
      </c>
      <c r="H28" s="45">
        <v>3.1</v>
      </c>
      <c r="I28" s="45">
        <v>3</v>
      </c>
      <c r="J28" s="45">
        <v>5.2</v>
      </c>
      <c r="K28" s="45">
        <v>4.3</v>
      </c>
      <c r="L28" s="45">
        <v>5.8</v>
      </c>
      <c r="M28" s="45">
        <v>7.3</v>
      </c>
      <c r="N28" s="46">
        <f t="shared" si="0"/>
        <v>17.475000000000001</v>
      </c>
    </row>
    <row r="29" spans="1:14">
      <c r="A29" s="44">
        <v>1972</v>
      </c>
      <c r="B29" s="45">
        <v>15.4</v>
      </c>
      <c r="C29" s="45">
        <v>28.2</v>
      </c>
      <c r="D29" s="45">
        <v>39.1</v>
      </c>
      <c r="E29" s="45">
        <v>58.2</v>
      </c>
      <c r="F29" s="45">
        <v>28.9</v>
      </c>
      <c r="G29" s="45">
        <v>9.1</v>
      </c>
      <c r="H29" s="45">
        <v>8.3000000000000007</v>
      </c>
      <c r="I29" s="45">
        <v>4.3</v>
      </c>
      <c r="J29" s="45">
        <v>6.2</v>
      </c>
      <c r="K29" s="45">
        <v>33.799999999999997</v>
      </c>
      <c r="L29" s="45">
        <v>24.8</v>
      </c>
      <c r="M29" s="45">
        <v>16.899999999999999</v>
      </c>
      <c r="N29" s="46">
        <f t="shared" si="0"/>
        <v>22.766666666666666</v>
      </c>
    </row>
    <row r="30" spans="1:14">
      <c r="A30" s="44">
        <v>1973</v>
      </c>
      <c r="B30" s="45">
        <v>14.4</v>
      </c>
      <c r="C30" s="45">
        <v>49.3</v>
      </c>
      <c r="D30" s="45">
        <v>68.8</v>
      </c>
      <c r="E30" s="45">
        <v>90.3</v>
      </c>
      <c r="F30" s="45">
        <v>50</v>
      </c>
      <c r="G30" s="45">
        <v>9</v>
      </c>
      <c r="H30" s="45">
        <v>5.0999999999999996</v>
      </c>
      <c r="I30" s="45">
        <v>4</v>
      </c>
      <c r="J30" s="45">
        <v>19.899999999999999</v>
      </c>
      <c r="K30" s="45">
        <v>9.6999999999999993</v>
      </c>
      <c r="L30" s="45">
        <v>13.5</v>
      </c>
      <c r="M30" s="45">
        <v>60.6</v>
      </c>
      <c r="N30" s="46">
        <f t="shared" si="0"/>
        <v>32.883333333333333</v>
      </c>
    </row>
    <row r="31" spans="1:14">
      <c r="A31" s="44">
        <v>1974</v>
      </c>
      <c r="B31" s="45">
        <v>47.2</v>
      </c>
      <c r="C31" s="45">
        <v>137</v>
      </c>
      <c r="D31" s="45">
        <v>76.3</v>
      </c>
      <c r="E31" s="45">
        <v>62.7</v>
      </c>
      <c r="F31" s="45">
        <v>79.900000000000006</v>
      </c>
      <c r="G31" s="45">
        <v>24.7</v>
      </c>
      <c r="H31" s="45">
        <v>5.8</v>
      </c>
      <c r="I31" s="45">
        <v>3.2</v>
      </c>
      <c r="J31" s="45">
        <v>4.4000000000000004</v>
      </c>
      <c r="K31" s="45">
        <v>7.8</v>
      </c>
      <c r="L31" s="45">
        <v>16.3</v>
      </c>
      <c r="M31" s="45">
        <v>11.6</v>
      </c>
      <c r="N31" s="46">
        <f t="shared" si="0"/>
        <v>39.741666666666667</v>
      </c>
    </row>
    <row r="32" spans="1:14">
      <c r="A32" s="44">
        <v>1975</v>
      </c>
      <c r="B32" s="45">
        <v>13</v>
      </c>
      <c r="C32" s="45">
        <v>17.7</v>
      </c>
      <c r="D32" s="45">
        <v>42.7</v>
      </c>
      <c r="E32" s="45">
        <v>35</v>
      </c>
      <c r="F32" s="45">
        <v>30.4</v>
      </c>
      <c r="G32" s="45">
        <v>14.1</v>
      </c>
      <c r="H32" s="45">
        <v>7.9</v>
      </c>
      <c r="I32" s="45">
        <v>2.2000000000000002</v>
      </c>
      <c r="J32" s="45">
        <v>1.8</v>
      </c>
      <c r="K32" s="45">
        <v>6.8</v>
      </c>
      <c r="L32" s="45">
        <v>10.7</v>
      </c>
      <c r="M32" s="45">
        <v>12.1</v>
      </c>
      <c r="N32" s="46">
        <f t="shared" si="0"/>
        <v>16.2</v>
      </c>
    </row>
    <row r="33" spans="1:15" ht="13.5" thickBot="1">
      <c r="A33" s="44">
        <v>1976</v>
      </c>
      <c r="B33" s="45">
        <v>9.6999999999999993</v>
      </c>
      <c r="C33" s="45">
        <v>13.2</v>
      </c>
      <c r="D33" s="45">
        <v>13</v>
      </c>
      <c r="E33" s="45">
        <v>25.5</v>
      </c>
      <c r="F33" s="45">
        <v>35</v>
      </c>
      <c r="G33" s="45">
        <v>24.4</v>
      </c>
      <c r="H33" s="45">
        <v>14.7</v>
      </c>
      <c r="I33" s="45">
        <v>4.3</v>
      </c>
      <c r="J33" s="45">
        <v>3.6</v>
      </c>
      <c r="K33" s="45">
        <v>6.8</v>
      </c>
      <c r="L33" s="45">
        <v>21.9</v>
      </c>
      <c r="M33" s="45">
        <v>46.2</v>
      </c>
      <c r="N33" s="46">
        <f t="shared" si="0"/>
        <v>18.191666666666666</v>
      </c>
    </row>
    <row r="34" spans="1:15" ht="13.5" thickBot="1">
      <c r="A34" s="17">
        <v>1977</v>
      </c>
      <c r="B34" s="18">
        <v>17.3</v>
      </c>
      <c r="C34" s="18">
        <v>38.200000000000003</v>
      </c>
      <c r="D34" s="18">
        <v>19.3</v>
      </c>
      <c r="E34" s="18">
        <v>15.7</v>
      </c>
      <c r="F34" s="18">
        <v>10.3</v>
      </c>
      <c r="G34" s="18">
        <v>5.0999999999999996</v>
      </c>
      <c r="H34" s="18">
        <v>1.8</v>
      </c>
      <c r="I34" s="18">
        <v>2.2000000000000002</v>
      </c>
      <c r="J34" s="18">
        <v>2.2000000000000002</v>
      </c>
      <c r="K34" s="18">
        <v>2.2000000000000002</v>
      </c>
      <c r="L34" s="18">
        <v>4.3</v>
      </c>
      <c r="M34" s="18">
        <v>7.8</v>
      </c>
      <c r="N34" s="19">
        <f t="shared" si="0"/>
        <v>10.533333333333333</v>
      </c>
    </row>
    <row r="35" spans="1:15">
      <c r="A35" s="44">
        <v>1978</v>
      </c>
      <c r="B35" s="45">
        <v>8.6</v>
      </c>
      <c r="C35" s="45">
        <v>19</v>
      </c>
      <c r="D35" s="45">
        <v>24</v>
      </c>
      <c r="E35" s="45">
        <v>64.5</v>
      </c>
      <c r="F35" s="45">
        <v>36.799999999999997</v>
      </c>
      <c r="G35" s="45">
        <v>9.3000000000000007</v>
      </c>
      <c r="H35" s="45">
        <v>2.6</v>
      </c>
      <c r="I35" s="45">
        <v>0.9</v>
      </c>
      <c r="J35" s="45">
        <v>4.9000000000000004</v>
      </c>
      <c r="K35" s="45">
        <v>4.3</v>
      </c>
      <c r="L35" s="45">
        <v>7.9</v>
      </c>
      <c r="M35" s="45">
        <v>31.1</v>
      </c>
      <c r="N35" s="46">
        <f t="shared" ref="N35:N66" si="1">AVERAGE(B35:M35)</f>
        <v>17.824999999999999</v>
      </c>
    </row>
    <row r="36" spans="1:15">
      <c r="A36" s="44">
        <v>1979</v>
      </c>
      <c r="B36" s="45">
        <v>59.7</v>
      </c>
      <c r="C36" s="45">
        <v>69.900000000000006</v>
      </c>
      <c r="D36" s="45">
        <v>21.2</v>
      </c>
      <c r="E36" s="45">
        <v>50.6</v>
      </c>
      <c r="F36" s="45">
        <v>80.2</v>
      </c>
      <c r="G36" s="45">
        <v>18.600000000000001</v>
      </c>
      <c r="H36" s="45">
        <v>3.9</v>
      </c>
      <c r="I36" s="45">
        <v>3.7</v>
      </c>
      <c r="J36" s="45">
        <v>5.9</v>
      </c>
      <c r="K36" s="45">
        <v>7.3</v>
      </c>
      <c r="L36" s="45">
        <v>122</v>
      </c>
      <c r="M36" s="45">
        <v>55.6</v>
      </c>
      <c r="N36" s="46">
        <f t="shared" si="1"/>
        <v>41.550000000000004</v>
      </c>
    </row>
    <row r="37" spans="1:15">
      <c r="A37" s="44">
        <v>1980</v>
      </c>
      <c r="B37" s="45">
        <v>77.400000000000006</v>
      </c>
      <c r="C37" s="45">
        <v>67.900000000000006</v>
      </c>
      <c r="D37" s="45">
        <v>62.2</v>
      </c>
      <c r="E37" s="45">
        <v>50.6</v>
      </c>
      <c r="F37" s="45">
        <v>67.599999999999994</v>
      </c>
      <c r="G37" s="45">
        <v>33.700000000000003</v>
      </c>
      <c r="H37" s="45">
        <v>6.6</v>
      </c>
      <c r="I37" s="45">
        <v>2.8</v>
      </c>
      <c r="J37" s="45">
        <v>2.6</v>
      </c>
      <c r="K37" s="45">
        <v>18.8</v>
      </c>
      <c r="L37" s="45">
        <v>20.2</v>
      </c>
      <c r="M37" s="45">
        <v>39</v>
      </c>
      <c r="N37" s="46">
        <f t="shared" si="1"/>
        <v>37.45000000000001</v>
      </c>
      <c r="O37" s="43"/>
    </row>
    <row r="38" spans="1:15">
      <c r="A38" s="44">
        <v>1981</v>
      </c>
      <c r="B38" s="45">
        <v>17</v>
      </c>
      <c r="C38" s="45">
        <v>69.099999999999994</v>
      </c>
      <c r="D38" s="45">
        <v>136</v>
      </c>
      <c r="E38" s="45">
        <v>85.6</v>
      </c>
      <c r="F38" s="45">
        <v>32</v>
      </c>
      <c r="G38" s="45">
        <v>11.3</v>
      </c>
      <c r="H38" s="45">
        <v>5.2</v>
      </c>
      <c r="I38" s="45">
        <v>3.8</v>
      </c>
      <c r="J38" s="45">
        <v>5.0999999999999996</v>
      </c>
      <c r="K38" s="45">
        <v>20.8</v>
      </c>
      <c r="L38" s="45">
        <v>19.2</v>
      </c>
      <c r="M38" s="45">
        <v>84.3</v>
      </c>
      <c r="N38" s="46">
        <f t="shared" si="1"/>
        <v>40.783333333333339</v>
      </c>
    </row>
    <row r="39" spans="1:15">
      <c r="A39" s="44">
        <v>1982</v>
      </c>
      <c r="B39" s="45">
        <v>46.3</v>
      </c>
      <c r="C39" s="45">
        <v>25.6</v>
      </c>
      <c r="D39" s="45">
        <v>48.1</v>
      </c>
      <c r="E39" s="45">
        <v>69.5</v>
      </c>
      <c r="F39" s="45">
        <v>56.7</v>
      </c>
      <c r="G39" s="45">
        <v>17</v>
      </c>
      <c r="H39" s="45">
        <v>4.3</v>
      </c>
      <c r="I39" s="45">
        <v>5.0999999999999996</v>
      </c>
      <c r="J39" s="45">
        <v>9.4</v>
      </c>
      <c r="K39" s="45">
        <v>10.7</v>
      </c>
      <c r="L39" s="45">
        <v>12.6</v>
      </c>
      <c r="M39" s="45">
        <v>29.9</v>
      </c>
      <c r="N39" s="46">
        <f t="shared" si="1"/>
        <v>27.933333333333334</v>
      </c>
    </row>
    <row r="40" spans="1:15">
      <c r="A40" s="44">
        <v>1983</v>
      </c>
      <c r="B40" s="45">
        <v>14.3</v>
      </c>
      <c r="C40" s="45">
        <v>31.7</v>
      </c>
      <c r="D40" s="45">
        <v>27.1</v>
      </c>
      <c r="E40" s="45">
        <v>24.8</v>
      </c>
      <c r="F40" s="45">
        <v>11.2</v>
      </c>
      <c r="G40" s="45">
        <v>22</v>
      </c>
      <c r="H40" s="45">
        <v>22.1</v>
      </c>
      <c r="I40" s="45">
        <v>5.7</v>
      </c>
      <c r="J40" s="45">
        <v>6.8</v>
      </c>
      <c r="K40" s="45">
        <v>7.6</v>
      </c>
      <c r="L40" s="45">
        <v>12.7</v>
      </c>
      <c r="M40" s="45">
        <v>44.6</v>
      </c>
      <c r="N40" s="46">
        <f t="shared" si="1"/>
        <v>19.216666666666665</v>
      </c>
    </row>
    <row r="41" spans="1:15">
      <c r="A41" s="44">
        <v>1984</v>
      </c>
      <c r="B41" s="45">
        <v>68.5</v>
      </c>
      <c r="C41" s="45">
        <v>79.900000000000006</v>
      </c>
      <c r="D41" s="45">
        <v>63.7</v>
      </c>
      <c r="E41" s="45">
        <v>77.2</v>
      </c>
      <c r="F41" s="45">
        <v>57.4</v>
      </c>
      <c r="G41" s="45">
        <v>15.1</v>
      </c>
      <c r="H41" s="45">
        <v>5.4</v>
      </c>
      <c r="I41" s="45">
        <v>6.5</v>
      </c>
      <c r="J41" s="45">
        <v>10.3</v>
      </c>
      <c r="K41" s="45">
        <v>6.2</v>
      </c>
      <c r="L41" s="45">
        <v>9.9</v>
      </c>
      <c r="M41" s="45">
        <v>6.5</v>
      </c>
      <c r="N41" s="46">
        <f t="shared" si="1"/>
        <v>33.883333333333333</v>
      </c>
    </row>
    <row r="42" spans="1:15">
      <c r="A42" s="44">
        <v>1985</v>
      </c>
      <c r="B42" s="45">
        <v>19.8</v>
      </c>
      <c r="C42" s="45">
        <v>20.2</v>
      </c>
      <c r="D42" s="45">
        <v>38.4</v>
      </c>
      <c r="E42" s="45">
        <v>33.200000000000003</v>
      </c>
      <c r="F42" s="45">
        <v>30.7</v>
      </c>
      <c r="G42" s="45">
        <v>9.9</v>
      </c>
      <c r="H42" s="45">
        <v>4.3</v>
      </c>
      <c r="I42" s="45">
        <v>3.6</v>
      </c>
      <c r="J42" s="45">
        <v>5.2</v>
      </c>
      <c r="K42" s="45">
        <v>5.3</v>
      </c>
      <c r="L42" s="45">
        <v>30.4</v>
      </c>
      <c r="M42" s="45">
        <v>19.8</v>
      </c>
      <c r="N42" s="46">
        <f t="shared" si="1"/>
        <v>18.400000000000002</v>
      </c>
    </row>
    <row r="43" spans="1:15" ht="13.5" thickBot="1">
      <c r="A43" s="44">
        <v>1986</v>
      </c>
      <c r="B43" s="45">
        <v>26.7</v>
      </c>
      <c r="C43" s="45">
        <v>101</v>
      </c>
      <c r="D43" s="45">
        <v>99.5</v>
      </c>
      <c r="E43" s="45">
        <v>37.1</v>
      </c>
      <c r="F43" s="45">
        <v>56.8</v>
      </c>
      <c r="G43" s="45">
        <v>33.700000000000003</v>
      </c>
      <c r="H43" s="45">
        <v>20.7</v>
      </c>
      <c r="I43" s="45">
        <v>12.6</v>
      </c>
      <c r="J43" s="45">
        <v>12.2</v>
      </c>
      <c r="K43" s="45">
        <v>12.9</v>
      </c>
      <c r="L43" s="45">
        <v>15.3</v>
      </c>
      <c r="M43" s="45">
        <v>10.9</v>
      </c>
      <c r="N43" s="46">
        <f t="shared" si="1"/>
        <v>36.616666666666667</v>
      </c>
    </row>
    <row r="44" spans="1:15" ht="13.5" thickBot="1">
      <c r="A44" s="20">
        <v>1987</v>
      </c>
      <c r="B44" s="21">
        <v>20.7</v>
      </c>
      <c r="C44" s="21">
        <v>38.9</v>
      </c>
      <c r="D44" s="21">
        <v>74.5</v>
      </c>
      <c r="E44" s="21">
        <v>68.599999999999994</v>
      </c>
      <c r="F44" s="21">
        <v>36</v>
      </c>
      <c r="G44" s="21">
        <v>12.6</v>
      </c>
      <c r="H44" s="21">
        <v>7.8</v>
      </c>
      <c r="I44" s="21">
        <v>4.0999999999999996</v>
      </c>
      <c r="J44" s="21">
        <v>3.3</v>
      </c>
      <c r="K44" s="21">
        <v>5.6</v>
      </c>
      <c r="L44" s="21">
        <v>11</v>
      </c>
      <c r="M44" s="21">
        <v>11.8</v>
      </c>
      <c r="N44" s="22">
        <f t="shared" si="1"/>
        <v>24.575000000000003</v>
      </c>
    </row>
    <row r="45" spans="1:15">
      <c r="A45" s="44">
        <v>1988</v>
      </c>
      <c r="B45" s="45">
        <v>14.6</v>
      </c>
      <c r="C45" s="45">
        <v>9.1</v>
      </c>
      <c r="D45" s="45">
        <v>15</v>
      </c>
      <c r="E45" s="45">
        <v>16.2</v>
      </c>
      <c r="F45" s="45">
        <v>9.6999999999999993</v>
      </c>
      <c r="G45" s="45">
        <v>4.3</v>
      </c>
      <c r="H45" s="45">
        <v>1.4</v>
      </c>
      <c r="I45" s="45">
        <v>0.7</v>
      </c>
      <c r="J45" s="45">
        <v>1.1000000000000001</v>
      </c>
      <c r="K45" s="45">
        <v>2</v>
      </c>
      <c r="L45" s="45">
        <v>8.1999999999999993</v>
      </c>
      <c r="M45" s="45">
        <v>13.1</v>
      </c>
      <c r="N45" s="46">
        <f t="shared" si="1"/>
        <v>7.95</v>
      </c>
    </row>
    <row r="46" spans="1:15">
      <c r="A46" s="44">
        <v>1989</v>
      </c>
      <c r="B46" s="45">
        <v>7.9</v>
      </c>
      <c r="C46" s="45">
        <v>11</v>
      </c>
      <c r="D46" s="45">
        <v>22.9</v>
      </c>
      <c r="E46" s="45">
        <v>11.7</v>
      </c>
      <c r="F46" s="45">
        <v>17.600000000000001</v>
      </c>
      <c r="G46" s="45">
        <v>11.4</v>
      </c>
      <c r="H46" s="45">
        <v>7.6</v>
      </c>
      <c r="I46" s="45">
        <v>4.3</v>
      </c>
      <c r="J46" s="45">
        <v>3</v>
      </c>
      <c r="K46" s="45">
        <v>7.3</v>
      </c>
      <c r="L46" s="45">
        <v>8.6</v>
      </c>
      <c r="M46" s="45">
        <v>10.3</v>
      </c>
      <c r="N46" s="46">
        <f t="shared" si="1"/>
        <v>10.299999999999999</v>
      </c>
    </row>
    <row r="47" spans="1:15">
      <c r="A47" s="44">
        <v>1990</v>
      </c>
      <c r="B47" s="45">
        <v>7.6</v>
      </c>
      <c r="C47" s="45">
        <v>8.1999999999999993</v>
      </c>
      <c r="D47" s="45">
        <v>6.9</v>
      </c>
      <c r="E47" s="45">
        <v>8.1</v>
      </c>
      <c r="F47" s="45">
        <v>6.1</v>
      </c>
      <c r="G47" s="45">
        <v>4</v>
      </c>
      <c r="H47" s="45">
        <v>2.1</v>
      </c>
      <c r="I47" s="45">
        <v>1.1000000000000001</v>
      </c>
      <c r="J47" s="45">
        <v>1.8</v>
      </c>
      <c r="K47" s="45">
        <v>2.7</v>
      </c>
      <c r="L47" s="45">
        <v>4.0999999999999996</v>
      </c>
      <c r="M47" s="45">
        <v>22.9</v>
      </c>
      <c r="N47" s="46">
        <f t="shared" si="1"/>
        <v>6.3</v>
      </c>
    </row>
    <row r="48" spans="1:15">
      <c r="A48" s="44">
        <v>1991</v>
      </c>
      <c r="B48" s="45">
        <v>17.899999999999999</v>
      </c>
      <c r="C48" s="45">
        <v>45.2</v>
      </c>
      <c r="D48" s="45">
        <v>57.8</v>
      </c>
      <c r="E48" s="45">
        <v>54.6</v>
      </c>
      <c r="F48" s="45">
        <v>45.6</v>
      </c>
      <c r="G48" s="45">
        <v>22.6</v>
      </c>
      <c r="H48" s="45">
        <v>9.1</v>
      </c>
      <c r="I48" s="45">
        <v>5.8</v>
      </c>
      <c r="J48" s="45">
        <v>4.8</v>
      </c>
      <c r="K48" s="45">
        <v>5.6</v>
      </c>
      <c r="L48" s="45">
        <v>13.8</v>
      </c>
      <c r="M48" s="45">
        <v>10.3</v>
      </c>
      <c r="N48" s="46">
        <f t="shared" si="1"/>
        <v>24.425000000000001</v>
      </c>
    </row>
    <row r="49" spans="1:14">
      <c r="A49" s="44">
        <v>1992</v>
      </c>
      <c r="B49" s="45">
        <v>7.3</v>
      </c>
      <c r="C49" s="45">
        <v>7.9</v>
      </c>
      <c r="D49" s="45">
        <v>7.9</v>
      </c>
      <c r="E49" s="45">
        <v>36.700000000000003</v>
      </c>
      <c r="F49" s="45">
        <v>16.600000000000001</v>
      </c>
      <c r="G49" s="45">
        <v>10</v>
      </c>
      <c r="H49" s="45">
        <v>6.3</v>
      </c>
      <c r="I49" s="45">
        <v>3.2</v>
      </c>
      <c r="J49" s="45">
        <v>3.8</v>
      </c>
      <c r="K49" s="45">
        <v>4.7</v>
      </c>
      <c r="L49" s="45">
        <v>8.1999999999999993</v>
      </c>
      <c r="M49" s="45">
        <v>11.6</v>
      </c>
      <c r="N49" s="46">
        <f t="shared" si="1"/>
        <v>10.35</v>
      </c>
    </row>
    <row r="50" spans="1:14">
      <c r="A50" s="44">
        <v>1993</v>
      </c>
      <c r="B50" s="45">
        <v>9</v>
      </c>
      <c r="C50" s="45">
        <v>8</v>
      </c>
      <c r="D50" s="45">
        <v>21.1</v>
      </c>
      <c r="E50" s="45">
        <v>19</v>
      </c>
      <c r="F50" s="45">
        <v>15.6</v>
      </c>
      <c r="G50" s="45">
        <v>6.7</v>
      </c>
      <c r="H50" s="45">
        <v>2.9</v>
      </c>
      <c r="I50" s="45">
        <v>2.2000000000000002</v>
      </c>
      <c r="J50" s="45">
        <v>2.1</v>
      </c>
      <c r="K50" s="45">
        <v>3.6</v>
      </c>
      <c r="L50" s="45">
        <v>6.2</v>
      </c>
      <c r="M50" s="45">
        <v>10</v>
      </c>
      <c r="N50" s="46">
        <f t="shared" si="1"/>
        <v>8.8666666666666671</v>
      </c>
    </row>
    <row r="51" spans="1:14">
      <c r="A51" s="44">
        <v>1994</v>
      </c>
      <c r="B51" s="45">
        <v>17.100000000000001</v>
      </c>
      <c r="C51" s="45">
        <v>24.1</v>
      </c>
      <c r="D51" s="45">
        <v>23.9</v>
      </c>
      <c r="E51" s="45">
        <v>26.1</v>
      </c>
      <c r="F51" s="45">
        <v>19.2</v>
      </c>
      <c r="G51" s="45">
        <v>6.3</v>
      </c>
      <c r="H51" s="45">
        <v>4.5</v>
      </c>
      <c r="I51" s="45">
        <v>3.3</v>
      </c>
      <c r="J51" s="45">
        <v>2.2999999999999998</v>
      </c>
      <c r="K51" s="45">
        <v>3</v>
      </c>
      <c r="L51" s="45">
        <v>5.2</v>
      </c>
      <c r="M51" s="45">
        <v>5.6</v>
      </c>
      <c r="N51" s="46">
        <f t="shared" si="1"/>
        <v>11.716666666666663</v>
      </c>
    </row>
    <row r="52" spans="1:14">
      <c r="A52" s="1">
        <v>1995</v>
      </c>
      <c r="B52" s="2">
        <v>13.4</v>
      </c>
      <c r="C52" s="2">
        <v>17</v>
      </c>
      <c r="D52" s="2">
        <v>12.4</v>
      </c>
      <c r="E52" s="2">
        <v>19.2</v>
      </c>
      <c r="F52" s="2">
        <v>26</v>
      </c>
      <c r="G52" s="2">
        <v>11.1</v>
      </c>
      <c r="H52" s="2">
        <v>6.3</v>
      </c>
      <c r="I52" s="2">
        <v>7.1</v>
      </c>
      <c r="J52" s="2">
        <v>7.4</v>
      </c>
      <c r="K52" s="2">
        <v>9.5</v>
      </c>
      <c r="L52" s="2">
        <v>9.9</v>
      </c>
      <c r="M52" s="2">
        <v>30.4</v>
      </c>
      <c r="N52" s="3">
        <f t="shared" si="1"/>
        <v>14.141666666666666</v>
      </c>
    </row>
    <row r="53" spans="1:14">
      <c r="A53" s="61">
        <v>1996</v>
      </c>
      <c r="B53" s="62">
        <v>40.200000000000003</v>
      </c>
      <c r="C53" s="2">
        <v>47.7</v>
      </c>
      <c r="D53" s="2">
        <v>48.6</v>
      </c>
      <c r="E53" s="2">
        <v>59.8</v>
      </c>
      <c r="F53" s="2">
        <v>41.6</v>
      </c>
      <c r="G53" s="2">
        <v>15.9</v>
      </c>
      <c r="H53" s="2">
        <v>6.6</v>
      </c>
      <c r="I53" s="2">
        <v>5.2</v>
      </c>
      <c r="J53" s="2">
        <v>7</v>
      </c>
      <c r="K53" s="2">
        <v>8.1999999999999993</v>
      </c>
      <c r="L53" s="2">
        <v>11.5</v>
      </c>
      <c r="M53" s="63">
        <v>32.4</v>
      </c>
      <c r="N53" s="64">
        <f t="shared" si="1"/>
        <v>27.058333333333334</v>
      </c>
    </row>
    <row r="54" spans="1:14">
      <c r="A54" s="1">
        <v>1997</v>
      </c>
      <c r="B54" s="2">
        <v>31.32</v>
      </c>
      <c r="C54" s="2">
        <v>17.62</v>
      </c>
      <c r="D54" s="2">
        <v>23.18</v>
      </c>
      <c r="E54" s="2">
        <v>33.26</v>
      </c>
      <c r="F54" s="2">
        <v>36.44</v>
      </c>
      <c r="G54" s="2">
        <v>9.84</v>
      </c>
      <c r="H54" s="2">
        <v>4.16</v>
      </c>
      <c r="I54" s="2">
        <v>3.99</v>
      </c>
      <c r="J54" s="2">
        <v>3.51</v>
      </c>
      <c r="K54" s="2">
        <v>6.29</v>
      </c>
      <c r="L54" s="2">
        <v>13.51</v>
      </c>
      <c r="M54" s="2">
        <v>29.04</v>
      </c>
      <c r="N54" s="64">
        <f t="shared" si="1"/>
        <v>17.679999999999996</v>
      </c>
    </row>
    <row r="55" spans="1:14" ht="13.5" thickBot="1">
      <c r="A55" s="1">
        <v>1998</v>
      </c>
      <c r="B55" s="2">
        <v>17.88</v>
      </c>
      <c r="C55" s="2">
        <v>45.04</v>
      </c>
      <c r="D55" s="2">
        <v>27.41</v>
      </c>
      <c r="E55" s="2">
        <v>22.62</v>
      </c>
      <c r="F55" s="2">
        <v>25.29</v>
      </c>
      <c r="G55" s="2">
        <v>17.850000000000001</v>
      </c>
      <c r="H55" s="2">
        <v>6.08</v>
      </c>
      <c r="I55" s="2">
        <v>4.47</v>
      </c>
      <c r="J55" s="2">
        <v>5.67</v>
      </c>
      <c r="K55" s="2">
        <v>7.66</v>
      </c>
      <c r="L55" s="2">
        <v>18.420000000000002</v>
      </c>
      <c r="M55" s="2">
        <v>32.78</v>
      </c>
      <c r="N55" s="64">
        <f t="shared" si="1"/>
        <v>19.264166666666664</v>
      </c>
    </row>
    <row r="56" spans="1:14" ht="13.5" thickBot="1">
      <c r="A56" s="14">
        <v>1999</v>
      </c>
      <c r="B56" s="15">
        <v>42.76</v>
      </c>
      <c r="C56" s="15">
        <v>68.430000000000007</v>
      </c>
      <c r="D56" s="15">
        <v>68.19</v>
      </c>
      <c r="E56" s="15">
        <v>73.97</v>
      </c>
      <c r="F56" s="15">
        <v>37.840000000000003</v>
      </c>
      <c r="G56" s="15">
        <v>12.26</v>
      </c>
      <c r="H56" s="15">
        <v>7.59</v>
      </c>
      <c r="I56" s="15">
        <v>4.93</v>
      </c>
      <c r="J56" s="15">
        <v>5.63</v>
      </c>
      <c r="K56" s="15">
        <v>5.9</v>
      </c>
      <c r="L56" s="15">
        <v>23.27</v>
      </c>
      <c r="M56" s="15">
        <v>22.41</v>
      </c>
      <c r="N56" s="69">
        <f t="shared" si="1"/>
        <v>31.098333333333329</v>
      </c>
    </row>
    <row r="57" spans="1:14">
      <c r="A57" s="1">
        <v>2000</v>
      </c>
      <c r="B57" s="2">
        <v>30.4</v>
      </c>
      <c r="C57" s="2">
        <v>40.9</v>
      </c>
      <c r="D57" s="2">
        <v>55.2</v>
      </c>
      <c r="E57" s="2">
        <v>40.5</v>
      </c>
      <c r="F57" s="2">
        <v>23.8</v>
      </c>
      <c r="G57" s="2">
        <v>9.58</v>
      </c>
      <c r="H57" s="2">
        <v>5.0199999999999996</v>
      </c>
      <c r="I57" s="2">
        <v>3.64</v>
      </c>
      <c r="J57" s="2">
        <v>3.29</v>
      </c>
      <c r="K57" s="2">
        <v>6.61</v>
      </c>
      <c r="L57" s="2">
        <v>5.94</v>
      </c>
      <c r="M57" s="2">
        <v>6.08</v>
      </c>
      <c r="N57" s="64">
        <f t="shared" si="1"/>
        <v>19.24666666666667</v>
      </c>
    </row>
    <row r="58" spans="1:14">
      <c r="A58" s="1">
        <v>2001</v>
      </c>
      <c r="B58" s="2">
        <v>7.43</v>
      </c>
      <c r="C58" s="2">
        <v>9.89</v>
      </c>
      <c r="D58" s="2">
        <v>8.9499999999999993</v>
      </c>
      <c r="E58" s="2">
        <v>17.34</v>
      </c>
      <c r="F58" s="2">
        <v>11.4</v>
      </c>
      <c r="G58" s="2">
        <v>4.16</v>
      </c>
      <c r="H58" s="2">
        <v>2.94</v>
      </c>
      <c r="I58" s="2">
        <v>2.99</v>
      </c>
      <c r="J58" s="2">
        <v>3.13</v>
      </c>
      <c r="K58" s="2">
        <v>3.48</v>
      </c>
      <c r="L58" s="2">
        <v>3.84</v>
      </c>
      <c r="M58" s="2">
        <v>5.03</v>
      </c>
      <c r="N58" s="64">
        <f t="shared" si="1"/>
        <v>6.7149999999999999</v>
      </c>
    </row>
    <row r="59" spans="1:14">
      <c r="A59" s="1">
        <v>2002</v>
      </c>
      <c r="B59" s="2">
        <v>6.7</v>
      </c>
      <c r="C59" s="2">
        <v>8.8000000000000007</v>
      </c>
      <c r="D59" s="2">
        <v>20.45</v>
      </c>
      <c r="E59" s="2">
        <v>31.23</v>
      </c>
      <c r="F59" s="2">
        <v>21.28</v>
      </c>
      <c r="G59" s="2">
        <v>9.1300000000000008</v>
      </c>
      <c r="H59" s="2">
        <v>5.12</v>
      </c>
      <c r="I59" s="2">
        <v>4.3099999999999996</v>
      </c>
      <c r="J59" s="2">
        <v>12.5</v>
      </c>
      <c r="K59" s="2">
        <v>26.58</v>
      </c>
      <c r="L59" s="2">
        <v>13.27</v>
      </c>
      <c r="M59" s="2">
        <v>77.7</v>
      </c>
      <c r="N59" s="64">
        <f t="shared" si="1"/>
        <v>19.755833333333339</v>
      </c>
    </row>
    <row r="60" spans="1:14">
      <c r="A60" s="1">
        <v>2003</v>
      </c>
      <c r="B60" s="2">
        <v>110.65</v>
      </c>
      <c r="C60" s="2">
        <v>63.8</v>
      </c>
      <c r="D60" s="2">
        <v>28.69</v>
      </c>
      <c r="E60" s="2">
        <v>50.86</v>
      </c>
      <c r="F60" s="2">
        <v>37.47</v>
      </c>
      <c r="G60" s="2">
        <v>18.66</v>
      </c>
      <c r="H60" s="2">
        <v>6.87</v>
      </c>
      <c r="I60" s="2">
        <v>5.85</v>
      </c>
      <c r="J60" s="2">
        <v>5.25</v>
      </c>
      <c r="K60" s="2">
        <v>10.56</v>
      </c>
      <c r="L60" s="2">
        <v>13.65</v>
      </c>
      <c r="M60" s="2">
        <v>15.26</v>
      </c>
      <c r="N60" s="64">
        <f t="shared" si="1"/>
        <v>30.630833333333339</v>
      </c>
    </row>
    <row r="61" spans="1:14">
      <c r="A61" s="1">
        <v>2004</v>
      </c>
      <c r="B61" s="2">
        <v>41.7</v>
      </c>
      <c r="C61" s="2">
        <v>38</v>
      </c>
      <c r="D61" s="2">
        <v>34</v>
      </c>
      <c r="E61" s="2">
        <v>38.6</v>
      </c>
      <c r="F61" s="2">
        <v>40.4</v>
      </c>
      <c r="G61" s="2">
        <v>30.1</v>
      </c>
      <c r="H61" s="2">
        <v>10.4</v>
      </c>
      <c r="I61" s="2">
        <v>6.62</v>
      </c>
      <c r="J61" s="2">
        <v>6.95</v>
      </c>
      <c r="K61" s="2">
        <v>9.7100000000000009</v>
      </c>
      <c r="L61" s="2">
        <v>23.1</v>
      </c>
      <c r="M61" s="2">
        <v>16.399999999999999</v>
      </c>
      <c r="N61" s="64">
        <f t="shared" si="1"/>
        <v>24.665000000000003</v>
      </c>
    </row>
    <row r="62" spans="1:14" ht="13.5" thickBot="1">
      <c r="A62" s="65">
        <v>2005</v>
      </c>
      <c r="B62" s="47">
        <v>16.3</v>
      </c>
      <c r="C62" s="47">
        <v>40.700000000000003</v>
      </c>
      <c r="D62" s="47">
        <v>114.4</v>
      </c>
      <c r="E62" s="47">
        <v>63</v>
      </c>
      <c r="F62" s="47">
        <v>24.9</v>
      </c>
      <c r="G62" s="47">
        <v>13.1</v>
      </c>
      <c r="H62" s="47">
        <v>6.11</v>
      </c>
      <c r="I62" s="47">
        <v>5.44</v>
      </c>
      <c r="J62" s="47">
        <v>5.2</v>
      </c>
      <c r="K62" s="47">
        <v>7.06</v>
      </c>
      <c r="L62" s="47">
        <v>8.9600000000000009</v>
      </c>
      <c r="M62" s="47">
        <v>22.5</v>
      </c>
      <c r="N62" s="64">
        <f t="shared" si="1"/>
        <v>27.305833333333336</v>
      </c>
    </row>
    <row r="63" spans="1:14" ht="13.5" thickBot="1">
      <c r="A63" s="65">
        <v>2006</v>
      </c>
      <c r="B63" s="47">
        <v>42.02</v>
      </c>
      <c r="C63" s="47">
        <v>101.57</v>
      </c>
      <c r="D63" s="47">
        <v>146.9</v>
      </c>
      <c r="E63" s="47">
        <v>81.900000000000006</v>
      </c>
      <c r="F63" s="47">
        <v>44.97</v>
      </c>
      <c r="G63" s="47">
        <v>19.91</v>
      </c>
      <c r="H63" s="47">
        <v>12.22</v>
      </c>
      <c r="I63" s="47">
        <v>6.3</v>
      </c>
      <c r="J63" s="47">
        <v>5.15</v>
      </c>
      <c r="K63" s="47">
        <v>9.6999999999999993</v>
      </c>
      <c r="L63" s="47">
        <v>9.85</v>
      </c>
      <c r="M63" s="47">
        <v>9.23</v>
      </c>
      <c r="N63" s="64">
        <f t="shared" si="1"/>
        <v>40.810000000000009</v>
      </c>
    </row>
    <row r="64" spans="1:14" ht="13.5" thickBot="1">
      <c r="A64" s="65">
        <v>2007</v>
      </c>
      <c r="B64" s="47">
        <v>10.69</v>
      </c>
      <c r="C64" s="47">
        <v>12.85</v>
      </c>
      <c r="D64" s="47">
        <v>15.19</v>
      </c>
      <c r="E64" s="47">
        <v>17.260000000000002</v>
      </c>
      <c r="F64" s="47">
        <v>12.02</v>
      </c>
      <c r="G64" s="47">
        <v>11.99</v>
      </c>
      <c r="H64" s="47">
        <v>4.5999999999999996</v>
      </c>
      <c r="I64" s="47">
        <v>4.8499999999999996</v>
      </c>
      <c r="J64" s="47">
        <v>4.46</v>
      </c>
      <c r="K64" s="47">
        <v>7.01</v>
      </c>
      <c r="L64" s="47">
        <v>25.11</v>
      </c>
      <c r="M64" s="47">
        <v>14.98</v>
      </c>
      <c r="N64" s="64">
        <f t="shared" si="1"/>
        <v>11.750833333333331</v>
      </c>
    </row>
    <row r="65" spans="1:14" ht="13.5" thickBot="1">
      <c r="A65" s="65">
        <v>2008</v>
      </c>
      <c r="B65" s="47">
        <v>18</v>
      </c>
      <c r="C65" s="47">
        <v>30.8</v>
      </c>
      <c r="D65" s="47">
        <v>35.799999999999997</v>
      </c>
      <c r="E65" s="47">
        <v>29.18</v>
      </c>
      <c r="F65" s="47">
        <v>14.07</v>
      </c>
      <c r="G65" s="47">
        <v>7.59</v>
      </c>
      <c r="H65" s="47">
        <v>4.1399999999999997</v>
      </c>
      <c r="I65" s="47">
        <v>2.62</v>
      </c>
      <c r="J65" s="47">
        <v>3.62</v>
      </c>
      <c r="K65" s="47">
        <v>5.69</v>
      </c>
      <c r="L65" s="47">
        <v>5.8</v>
      </c>
      <c r="M65" s="47">
        <v>30.4</v>
      </c>
      <c r="N65" s="64">
        <f t="shared" si="1"/>
        <v>15.6425</v>
      </c>
    </row>
    <row r="66" spans="1:14" ht="13.5" thickBot="1">
      <c r="A66" s="65">
        <v>2009</v>
      </c>
      <c r="B66" s="47">
        <v>103.7</v>
      </c>
      <c r="C66" s="47">
        <v>30.6</v>
      </c>
      <c r="D66" s="47">
        <v>33.24</v>
      </c>
      <c r="E66" s="47">
        <v>53.29</v>
      </c>
      <c r="F66" s="47">
        <v>24.94</v>
      </c>
      <c r="G66" s="47">
        <v>11.45</v>
      </c>
      <c r="H66" s="47">
        <v>8.23</v>
      </c>
      <c r="I66" s="47">
        <v>5.69</v>
      </c>
      <c r="J66" s="47">
        <v>8.1300000000000008</v>
      </c>
      <c r="K66" s="47">
        <v>17.079999999999998</v>
      </c>
      <c r="L66" s="47">
        <v>38.909999999999997</v>
      </c>
      <c r="M66" s="47">
        <v>68.180000000000007</v>
      </c>
      <c r="N66" s="64">
        <f t="shared" si="1"/>
        <v>33.619999999999997</v>
      </c>
    </row>
    <row r="67" spans="1:14" s="9" customFormat="1" ht="20.100000000000001" customHeight="1" thickBot="1">
      <c r="A67" s="6" t="s">
        <v>13</v>
      </c>
      <c r="B67" s="7">
        <f>AVERAGE(B3:B66)</f>
        <v>34.92265625000001</v>
      </c>
      <c r="C67" s="8">
        <f>AVERAGE(C3:C66)</f>
        <v>45.864062499999989</v>
      </c>
      <c r="D67" s="8">
        <f>AVERAGE(D3:D66)</f>
        <v>55.923437499999984</v>
      </c>
      <c r="E67" s="8">
        <f>AVERAGE(E3:E66)</f>
        <v>48.190781249999979</v>
      </c>
      <c r="F67" s="8">
        <f>AVERAGE(F3:F66)</f>
        <v>35.008125</v>
      </c>
      <c r="G67" s="8">
        <f>AVERAGE(G3:G66)</f>
        <v>14.856562500000001</v>
      </c>
      <c r="H67" s="8">
        <f>AVERAGE(H3:H66)</f>
        <v>5.9996875000000021</v>
      </c>
      <c r="I67" s="8">
        <f>AVERAGE(I3:I66)</f>
        <v>3.8953124999999993</v>
      </c>
      <c r="J67" s="8">
        <f>AVERAGE(J3:J66)</f>
        <v>4.6560937499999993</v>
      </c>
      <c r="K67" s="8">
        <f>AVERAGE(K3:K66)</f>
        <v>8.3614062500000035</v>
      </c>
      <c r="L67" s="8">
        <f>AVERAGE(L3:L66)</f>
        <v>18.495781249999997</v>
      </c>
      <c r="M67" s="8">
        <f>AVERAGE(M3:M66)</f>
        <v>29.32796875</v>
      </c>
      <c r="N67" s="10">
        <f>AVERAGE(N3:N66)</f>
        <v>25.458489583333336</v>
      </c>
    </row>
    <row r="68" spans="1:14" ht="13.5" thickBot="1">
      <c r="N68" s="42"/>
    </row>
    <row r="69" spans="1:14" customFormat="1">
      <c r="A69" s="11" t="s">
        <v>15</v>
      </c>
      <c r="B69" s="25">
        <f>PERCENTILE(B3:B$62,0.5)</f>
        <v>22.05</v>
      </c>
      <c r="C69" s="25">
        <f>PERCENTILE(C3:C$62,0.5)</f>
        <v>34.549999999999997</v>
      </c>
      <c r="D69" s="25">
        <f>PERCENTILE(D3:D$62,0.5)</f>
        <v>47.900000000000006</v>
      </c>
      <c r="E69" s="25">
        <f>PERCENTILE(E3:E$62,0.5)</f>
        <v>45.35</v>
      </c>
      <c r="F69" s="25">
        <f>PERCENTILE(F3:F$62,0.5)</f>
        <v>34.1</v>
      </c>
      <c r="G69" s="25">
        <f>PERCENTILE(G3:G$62,0.5)</f>
        <v>13.2</v>
      </c>
      <c r="H69" s="25">
        <f>PERCENTILE(H3:H$62,0.5)</f>
        <v>5.0999999999999996</v>
      </c>
      <c r="I69" s="25">
        <f>PERCENTILE(I3:I$62,0.5)</f>
        <v>3.62</v>
      </c>
      <c r="J69" s="25">
        <f>PERCENTILE(J3:J$62,0.5)</f>
        <v>3.8499999999999996</v>
      </c>
      <c r="K69" s="25">
        <f>PERCENTILE(K3:K$62,0.5)</f>
        <v>6.2450000000000001</v>
      </c>
      <c r="L69" s="25">
        <f>PERCENTILE(L3:L$62,0.5)</f>
        <v>11.6</v>
      </c>
      <c r="M69" s="66">
        <f>PERCENTILE(M3:M$62,0.5)</f>
        <v>21.704999999999998</v>
      </c>
      <c r="N69" s="28">
        <f>PERCENTILE(N3:N$62,0.5)</f>
        <v>24.5</v>
      </c>
    </row>
    <row r="70" spans="1:14" customFormat="1">
      <c r="A70" s="12" t="s">
        <v>16</v>
      </c>
      <c r="B70" s="29">
        <f>PERCENTILE(B$3:B$62,0.7)</f>
        <v>39.58</v>
      </c>
      <c r="C70" s="29">
        <f t="shared" ref="C70:N70" si="2">PERCENTILE(C$3:C$62,0.7)</f>
        <v>61.13</v>
      </c>
      <c r="D70" s="29">
        <f t="shared" si="2"/>
        <v>73.8</v>
      </c>
      <c r="E70" s="29">
        <f t="shared" si="2"/>
        <v>62.730000000000004</v>
      </c>
      <c r="F70" s="29">
        <f t="shared" si="2"/>
        <v>44.89</v>
      </c>
      <c r="G70" s="29">
        <f t="shared" si="2"/>
        <v>18.762</v>
      </c>
      <c r="H70" s="29">
        <f t="shared" si="2"/>
        <v>7.0589999999999984</v>
      </c>
      <c r="I70" s="29">
        <f t="shared" si="2"/>
        <v>4.5089999999999995</v>
      </c>
      <c r="J70" s="29">
        <f t="shared" si="2"/>
        <v>5.2949999999999999</v>
      </c>
      <c r="K70" s="29">
        <f t="shared" si="2"/>
        <v>7.9199999999999982</v>
      </c>
      <c r="L70" s="29">
        <f t="shared" si="2"/>
        <v>16.935999999999996</v>
      </c>
      <c r="M70" s="67">
        <f t="shared" si="2"/>
        <v>35.149999999999984</v>
      </c>
      <c r="N70" s="32">
        <f t="shared" si="2"/>
        <v>31.321333333333328</v>
      </c>
    </row>
    <row r="71" spans="1:14" customFormat="1" ht="13.5" thickBot="1">
      <c r="A71" s="13" t="s">
        <v>17</v>
      </c>
      <c r="B71" s="33">
        <f>PERCENTILE(B$3:B$62,0.1)</f>
        <v>7.87</v>
      </c>
      <c r="C71" s="33">
        <f t="shared" ref="C71:N71" si="3">PERCENTILE(C$3:C$62,0.1)</f>
        <v>9.07</v>
      </c>
      <c r="D71" s="33">
        <f t="shared" si="3"/>
        <v>17.520000000000003</v>
      </c>
      <c r="E71" s="33">
        <f t="shared" si="3"/>
        <v>17.190000000000001</v>
      </c>
      <c r="F71" s="33">
        <f t="shared" si="3"/>
        <v>11.38</v>
      </c>
      <c r="G71" s="33">
        <f t="shared" si="3"/>
        <v>5.0199999999999996</v>
      </c>
      <c r="H71" s="33">
        <f t="shared" si="3"/>
        <v>1.58</v>
      </c>
      <c r="I71" s="33">
        <f t="shared" si="3"/>
        <v>1.38</v>
      </c>
      <c r="J71" s="33">
        <f t="shared" si="3"/>
        <v>1.6</v>
      </c>
      <c r="K71" s="33">
        <f t="shared" si="3"/>
        <v>2.1900000000000004</v>
      </c>
      <c r="L71" s="33">
        <f t="shared" si="3"/>
        <v>5.3800000000000008</v>
      </c>
      <c r="M71" s="68">
        <f t="shared" si="3"/>
        <v>6.6800000000000006</v>
      </c>
      <c r="N71" s="36">
        <f t="shared" si="3"/>
        <v>10.515000000000001</v>
      </c>
    </row>
    <row r="72" spans="1:14">
      <c r="N72" s="42"/>
    </row>
    <row r="73" spans="1:14">
      <c r="B73" s="57" t="s">
        <v>30</v>
      </c>
      <c r="N73" s="42"/>
    </row>
    <row r="74" spans="1:14" ht="13.5" thickBot="1">
      <c r="N74" s="42"/>
    </row>
    <row r="75" spans="1:14" s="53" customFormat="1" ht="14.1" customHeight="1" thickBot="1">
      <c r="A75" s="52" t="s">
        <v>27</v>
      </c>
      <c r="E75" s="70" t="s">
        <v>29</v>
      </c>
      <c r="F75" s="72"/>
      <c r="G75" s="71"/>
      <c r="H75" s="54"/>
    </row>
    <row r="76" spans="1:14" s="53" customFormat="1" ht="14.1" customHeight="1" thickBot="1">
      <c r="A76" s="52"/>
      <c r="E76" s="55"/>
      <c r="I76" s="54"/>
    </row>
    <row r="77" spans="1:14" s="53" customFormat="1" ht="14.1" customHeight="1" thickBot="1">
      <c r="A77" s="52" t="s">
        <v>21</v>
      </c>
      <c r="E77" s="70" t="s">
        <v>32</v>
      </c>
      <c r="F77" s="71"/>
    </row>
    <row r="78" spans="1:14" s="53" customFormat="1" ht="14.1" customHeight="1">
      <c r="A78" s="52"/>
      <c r="E78" s="55"/>
    </row>
    <row r="79" spans="1:14" s="53" customFormat="1" ht="14.1" customHeight="1" thickBot="1">
      <c r="A79" s="52" t="s">
        <v>22</v>
      </c>
    </row>
    <row r="80" spans="1:14" s="53" customFormat="1" ht="14.1" customHeight="1" thickBot="1">
      <c r="C80" s="56" t="s">
        <v>23</v>
      </c>
      <c r="E80" s="70">
        <v>7561000</v>
      </c>
      <c r="F80" s="71"/>
      <c r="H80" s="53" t="s">
        <v>24</v>
      </c>
      <c r="J80" s="70">
        <v>4556300</v>
      </c>
      <c r="K80" s="71"/>
    </row>
    <row r="81" spans="1:14" customFormat="1" ht="13.5" thickBot="1"/>
    <row r="82" spans="1:14" s="53" customFormat="1" ht="14.1" customHeight="1" thickBot="1">
      <c r="A82" s="52" t="s">
        <v>25</v>
      </c>
      <c r="E82" s="70">
        <v>369.25</v>
      </c>
      <c r="F82" s="71"/>
    </row>
    <row r="83" spans="1:14" customFormat="1" ht="13.5" thickBot="1"/>
    <row r="84" spans="1:14" s="53" customFormat="1" ht="14.1" customHeight="1" thickBot="1">
      <c r="A84" s="52" t="s">
        <v>26</v>
      </c>
      <c r="E84" s="70" t="s">
        <v>36</v>
      </c>
      <c r="F84" s="71"/>
    </row>
    <row r="85" spans="1:14" customFormat="1"/>
    <row r="86" spans="1:14">
      <c r="N86" s="42"/>
    </row>
    <row r="87" spans="1:14">
      <c r="N87" s="42"/>
    </row>
    <row r="88" spans="1:14">
      <c r="N88" s="42"/>
    </row>
    <row r="89" spans="1:14">
      <c r="N89" s="42"/>
    </row>
    <row r="90" spans="1:14">
      <c r="N90" s="42"/>
    </row>
    <row r="91" spans="1:14">
      <c r="N91" s="42"/>
    </row>
    <row r="92" spans="1:14">
      <c r="N92" s="42"/>
    </row>
    <row r="93" spans="1:14">
      <c r="N93" s="42"/>
    </row>
    <row r="94" spans="1:14">
      <c r="N94" s="42"/>
    </row>
    <row r="95" spans="1:14">
      <c r="N95" s="42"/>
    </row>
    <row r="96" spans="1:14">
      <c r="N96" s="42"/>
    </row>
    <row r="97" spans="14:14">
      <c r="N97" s="42"/>
    </row>
    <row r="98" spans="14:14">
      <c r="N98" s="42"/>
    </row>
    <row r="99" spans="14:14">
      <c r="N99" s="42"/>
    </row>
    <row r="100" spans="14:14">
      <c r="N100" s="42"/>
    </row>
    <row r="101" spans="14:14">
      <c r="N101" s="42"/>
    </row>
    <row r="102" spans="14:14">
      <c r="N102" s="42"/>
    </row>
    <row r="103" spans="14:14">
      <c r="N103" s="42"/>
    </row>
    <row r="104" spans="14:14">
      <c r="N104" s="42"/>
    </row>
    <row r="105" spans="14:14">
      <c r="N105" s="42"/>
    </row>
    <row r="106" spans="14:14">
      <c r="N106" s="42"/>
    </row>
    <row r="107" spans="14:14">
      <c r="N107" s="42"/>
    </row>
    <row r="108" spans="14:14">
      <c r="N108" s="42"/>
    </row>
    <row r="109" spans="14:14">
      <c r="N109" s="42"/>
    </row>
  </sheetData>
  <mergeCells count="6">
    <mergeCell ref="J80:K80"/>
    <mergeCell ref="E82:F82"/>
    <mergeCell ref="E84:F84"/>
    <mergeCell ref="E75:G75"/>
    <mergeCell ref="E77:F77"/>
    <mergeCell ref="E80:F80"/>
  </mergeCells>
  <phoneticPr fontId="8" type="noConversion"/>
  <printOptions horizontalCentered="1"/>
  <pageMargins left="0.35433070866141736" right="0.27559055118110237" top="0.34" bottom="0.22" header="0.23622047244094491" footer="0.23622047244094491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5"/>
  <sheetViews>
    <sheetView topLeftCell="A58" workbookViewId="0">
      <selection activeCell="N80" sqref="A1:N80"/>
    </sheetView>
  </sheetViews>
  <sheetFormatPr defaultRowHeight="12.75"/>
  <cols>
    <col min="1" max="1" width="8.42578125" style="41" customWidth="1"/>
    <col min="2" max="13" width="6.7109375" style="41" customWidth="1"/>
    <col min="14" max="14" width="8.42578125" style="41" customWidth="1"/>
    <col min="15" max="16384" width="9.140625" style="41"/>
  </cols>
  <sheetData>
    <row r="1" spans="1:14" ht="19.5" thickBot="1">
      <c r="A1" s="5" t="s">
        <v>19</v>
      </c>
      <c r="B1"/>
      <c r="C1"/>
      <c r="D1"/>
      <c r="E1"/>
      <c r="F1"/>
      <c r="G1"/>
      <c r="H1"/>
      <c r="I1"/>
      <c r="J1" s="4" t="s">
        <v>14</v>
      </c>
      <c r="K1" s="4"/>
      <c r="L1" s="4"/>
      <c r="M1" s="4" t="s">
        <v>12</v>
      </c>
      <c r="N1" s="4"/>
    </row>
    <row r="2" spans="1:14" ht="26.25" thickBot="1">
      <c r="A2" s="39"/>
      <c r="B2" s="24" t="s">
        <v>0</v>
      </c>
      <c r="C2" s="37" t="s">
        <v>1</v>
      </c>
      <c r="D2" s="37" t="s">
        <v>2</v>
      </c>
      <c r="E2" s="37" t="s">
        <v>3</v>
      </c>
      <c r="F2" s="38" t="s">
        <v>4</v>
      </c>
      <c r="G2" s="37" t="s">
        <v>5</v>
      </c>
      <c r="H2" s="37" t="s">
        <v>6</v>
      </c>
      <c r="I2" s="37" t="s">
        <v>7</v>
      </c>
      <c r="J2" s="37" t="s">
        <v>8</v>
      </c>
      <c r="K2" s="37" t="s">
        <v>9</v>
      </c>
      <c r="L2" s="37" t="s">
        <v>10</v>
      </c>
      <c r="M2" s="23" t="s">
        <v>11</v>
      </c>
      <c r="N2" s="40" t="s">
        <v>13</v>
      </c>
    </row>
    <row r="3" spans="1:14" ht="13.5" thickTop="1">
      <c r="A3" s="1">
        <v>1946</v>
      </c>
      <c r="B3" s="2">
        <v>62.4</v>
      </c>
      <c r="C3" s="2">
        <v>74.7</v>
      </c>
      <c r="D3" s="2">
        <v>101.7</v>
      </c>
      <c r="E3" s="2">
        <v>89.3</v>
      </c>
      <c r="F3" s="2">
        <v>69.099999999999994</v>
      </c>
      <c r="G3" s="2">
        <v>26.1</v>
      </c>
      <c r="H3" s="2">
        <v>6.4</v>
      </c>
      <c r="I3" s="2">
        <v>5.8</v>
      </c>
      <c r="J3" s="2">
        <v>5.2</v>
      </c>
      <c r="K3" s="2">
        <v>14.5</v>
      </c>
      <c r="L3" s="2">
        <v>42.7</v>
      </c>
      <c r="M3" s="2">
        <v>69.3</v>
      </c>
      <c r="N3" s="3">
        <f t="shared" ref="N3:N34" si="0">AVERAGE(B3:M3)</f>
        <v>47.266666666666673</v>
      </c>
    </row>
    <row r="4" spans="1:14">
      <c r="A4" s="1">
        <v>1947</v>
      </c>
      <c r="B4" s="2">
        <v>30.3</v>
      </c>
      <c r="C4" s="2">
        <v>113.5</v>
      </c>
      <c r="D4" s="2">
        <v>123.8</v>
      </c>
      <c r="E4" s="2">
        <v>46.1</v>
      </c>
      <c r="F4" s="2">
        <v>50.6</v>
      </c>
      <c r="G4" s="2">
        <v>25.9</v>
      </c>
      <c r="H4" s="2">
        <v>10.199999999999999</v>
      </c>
      <c r="I4" s="2">
        <v>9.1999999999999993</v>
      </c>
      <c r="J4" s="2">
        <v>11.4</v>
      </c>
      <c r="K4" s="2">
        <v>20.100000000000001</v>
      </c>
      <c r="L4" s="2">
        <v>39</v>
      </c>
      <c r="M4" s="2">
        <v>103.2</v>
      </c>
      <c r="N4" s="3">
        <f t="shared" si="0"/>
        <v>48.608333333333341</v>
      </c>
    </row>
    <row r="5" spans="1:14">
      <c r="A5" s="1">
        <v>1948</v>
      </c>
      <c r="B5" s="2">
        <v>144.6</v>
      </c>
      <c r="C5" s="2">
        <v>72.2</v>
      </c>
      <c r="D5" s="2">
        <v>55.5</v>
      </c>
      <c r="E5" s="2">
        <v>89</v>
      </c>
      <c r="F5" s="2">
        <v>62.1</v>
      </c>
      <c r="G5" s="2">
        <v>36.6</v>
      </c>
      <c r="H5" s="2">
        <v>9.9</v>
      </c>
      <c r="I5" s="2">
        <v>6.5</v>
      </c>
      <c r="J5" s="2">
        <v>8.3000000000000007</v>
      </c>
      <c r="K5" s="2">
        <v>6.6</v>
      </c>
      <c r="L5" s="2">
        <v>13.5</v>
      </c>
      <c r="M5" s="2">
        <v>9.8000000000000007</v>
      </c>
      <c r="N5" s="3">
        <f t="shared" si="0"/>
        <v>42.883333333333333</v>
      </c>
    </row>
    <row r="6" spans="1:14">
      <c r="A6" s="44">
        <v>1949</v>
      </c>
      <c r="B6" s="45">
        <v>3.9</v>
      </c>
      <c r="C6" s="45">
        <v>2.6</v>
      </c>
      <c r="D6" s="45">
        <v>94.6</v>
      </c>
      <c r="E6" s="45">
        <v>182.3</v>
      </c>
      <c r="F6" s="45">
        <v>21.9</v>
      </c>
      <c r="G6" s="45">
        <v>4.0999999999999996</v>
      </c>
      <c r="H6" s="45">
        <v>3.6</v>
      </c>
      <c r="I6" s="45">
        <v>3.1</v>
      </c>
      <c r="J6" s="45">
        <v>3</v>
      </c>
      <c r="K6" s="45">
        <v>2.9</v>
      </c>
      <c r="L6" s="45">
        <v>25.5</v>
      </c>
      <c r="M6" s="45">
        <v>44.5</v>
      </c>
      <c r="N6" s="46">
        <f t="shared" si="0"/>
        <v>32.666666666666664</v>
      </c>
    </row>
    <row r="7" spans="1:14">
      <c r="A7" s="44">
        <v>1950</v>
      </c>
      <c r="B7" s="45">
        <v>46.7</v>
      </c>
      <c r="C7" s="45">
        <v>32.9</v>
      </c>
      <c r="D7" s="45">
        <v>80.2</v>
      </c>
      <c r="E7" s="45">
        <v>26.8</v>
      </c>
      <c r="F7" s="45">
        <v>24.8</v>
      </c>
      <c r="G7" s="45">
        <v>4.2</v>
      </c>
      <c r="H7" s="45">
        <v>2.4</v>
      </c>
      <c r="I7" s="45">
        <v>2.4</v>
      </c>
      <c r="J7" s="45">
        <v>2.4</v>
      </c>
      <c r="K7" s="45">
        <v>9.6</v>
      </c>
      <c r="L7" s="45">
        <v>13.3</v>
      </c>
      <c r="M7" s="45">
        <v>21.8</v>
      </c>
      <c r="N7" s="46">
        <f t="shared" si="0"/>
        <v>22.291666666666671</v>
      </c>
    </row>
    <row r="8" spans="1:14">
      <c r="A8" s="44">
        <v>1951</v>
      </c>
      <c r="B8" s="45">
        <v>32.9</v>
      </c>
      <c r="C8" s="45">
        <v>83.9</v>
      </c>
      <c r="D8" s="45">
        <v>109.7</v>
      </c>
      <c r="E8" s="45">
        <v>61.7</v>
      </c>
      <c r="F8" s="45">
        <v>39.200000000000003</v>
      </c>
      <c r="G8" s="45">
        <v>21.2</v>
      </c>
      <c r="H8" s="45">
        <v>6</v>
      </c>
      <c r="I8" s="45">
        <v>3.4</v>
      </c>
      <c r="J8" s="45">
        <v>4.0999999999999996</v>
      </c>
      <c r="K8" s="45">
        <v>15.4</v>
      </c>
      <c r="L8" s="45">
        <v>32.5</v>
      </c>
      <c r="M8" s="45">
        <v>14.4</v>
      </c>
      <c r="N8" s="46">
        <f t="shared" si="0"/>
        <v>35.36666666666666</v>
      </c>
    </row>
    <row r="9" spans="1:14">
      <c r="A9" s="44">
        <v>1952</v>
      </c>
      <c r="B9" s="45">
        <v>17.2</v>
      </c>
      <c r="C9" s="45">
        <v>31.8</v>
      </c>
      <c r="D9" s="45">
        <v>19.899999999999999</v>
      </c>
      <c r="E9" s="45">
        <v>19.3</v>
      </c>
      <c r="F9" s="45">
        <v>5.9</v>
      </c>
      <c r="G9" s="45">
        <v>2.9</v>
      </c>
      <c r="H9" s="45">
        <v>2</v>
      </c>
      <c r="I9" s="45">
        <v>2</v>
      </c>
      <c r="J9" s="45">
        <v>2</v>
      </c>
      <c r="K9" s="45">
        <v>2.9</v>
      </c>
      <c r="L9" s="45">
        <v>9.3000000000000007</v>
      </c>
      <c r="M9" s="45">
        <v>64.599999999999994</v>
      </c>
      <c r="N9" s="46">
        <f t="shared" si="0"/>
        <v>14.983333333333334</v>
      </c>
    </row>
    <row r="10" spans="1:14">
      <c r="A10" s="44">
        <v>1953</v>
      </c>
      <c r="B10" s="45">
        <v>42</v>
      </c>
      <c r="C10" s="45">
        <v>34.9</v>
      </c>
      <c r="D10" s="45">
        <v>23.9</v>
      </c>
      <c r="E10" s="45">
        <v>19.2</v>
      </c>
      <c r="F10" s="45">
        <v>18.8</v>
      </c>
      <c r="G10" s="45">
        <v>24.7</v>
      </c>
      <c r="H10" s="45">
        <v>10.1</v>
      </c>
      <c r="I10" s="45">
        <v>2.7</v>
      </c>
      <c r="J10" s="45">
        <v>2.6</v>
      </c>
      <c r="K10" s="45">
        <v>2.6</v>
      </c>
      <c r="L10" s="45">
        <v>2.7</v>
      </c>
      <c r="M10" s="45">
        <v>5</v>
      </c>
      <c r="N10" s="46">
        <f t="shared" si="0"/>
        <v>15.766666666666664</v>
      </c>
    </row>
    <row r="11" spans="1:14">
      <c r="A11" s="44">
        <v>1954</v>
      </c>
      <c r="B11" s="45">
        <v>14.5</v>
      </c>
      <c r="C11" s="45">
        <v>49.5</v>
      </c>
      <c r="D11" s="45">
        <v>154.30000000000001</v>
      </c>
      <c r="E11" s="45">
        <v>79.900000000000006</v>
      </c>
      <c r="F11" s="45">
        <v>48</v>
      </c>
      <c r="G11" s="45">
        <v>23.4</v>
      </c>
      <c r="H11" s="45">
        <v>2.4</v>
      </c>
      <c r="I11" s="45">
        <v>2.4</v>
      </c>
      <c r="J11" s="45">
        <v>2.4</v>
      </c>
      <c r="K11" s="45">
        <v>5.2</v>
      </c>
      <c r="L11" s="45">
        <v>26.9</v>
      </c>
      <c r="M11" s="45">
        <v>54.3</v>
      </c>
      <c r="N11" s="46">
        <f t="shared" si="0"/>
        <v>38.599999999999994</v>
      </c>
    </row>
    <row r="12" spans="1:14">
      <c r="A12" s="44">
        <v>1955</v>
      </c>
      <c r="B12" s="45">
        <v>129</v>
      </c>
      <c r="C12" s="45">
        <v>98.3</v>
      </c>
      <c r="D12" s="45">
        <v>116.9</v>
      </c>
      <c r="E12" s="45">
        <v>61.7</v>
      </c>
      <c r="F12" s="45">
        <v>29.8</v>
      </c>
      <c r="G12" s="45">
        <v>6.3</v>
      </c>
      <c r="H12" s="45">
        <v>2.2000000000000002</v>
      </c>
      <c r="I12" s="45">
        <v>11</v>
      </c>
      <c r="J12" s="45">
        <v>7.8</v>
      </c>
      <c r="K12" s="45">
        <v>52</v>
      </c>
      <c r="L12" s="45">
        <v>40.799999999999997</v>
      </c>
      <c r="M12" s="45">
        <v>45.3</v>
      </c>
      <c r="N12" s="46">
        <f t="shared" si="0"/>
        <v>50.091666666666661</v>
      </c>
    </row>
    <row r="13" spans="1:14">
      <c r="A13" s="44">
        <v>1956</v>
      </c>
      <c r="B13" s="45">
        <v>40.5</v>
      </c>
      <c r="C13" s="45">
        <v>135</v>
      </c>
      <c r="D13" s="45">
        <v>114.8</v>
      </c>
      <c r="E13" s="45">
        <v>115.8</v>
      </c>
      <c r="F13" s="45">
        <v>68.5</v>
      </c>
      <c r="G13" s="45">
        <v>22.3</v>
      </c>
      <c r="H13" s="45">
        <v>2.2000000000000002</v>
      </c>
      <c r="I13" s="45">
        <v>2.2000000000000002</v>
      </c>
      <c r="J13" s="45">
        <v>1.9</v>
      </c>
      <c r="K13" s="45">
        <v>1.9</v>
      </c>
      <c r="L13" s="45">
        <v>5.4</v>
      </c>
      <c r="M13" s="45">
        <v>17.399999999999999</v>
      </c>
      <c r="N13" s="46">
        <f t="shared" si="0"/>
        <v>43.991666666666667</v>
      </c>
    </row>
    <row r="14" spans="1:14">
      <c r="A14" s="44">
        <v>1957</v>
      </c>
      <c r="B14" s="45">
        <v>9.5</v>
      </c>
      <c r="C14" s="45">
        <v>19.600000000000001</v>
      </c>
      <c r="D14" s="45">
        <v>22.5</v>
      </c>
      <c r="E14" s="45">
        <v>8.9</v>
      </c>
      <c r="F14" s="45">
        <v>12</v>
      </c>
      <c r="G14" s="45">
        <v>9.5</v>
      </c>
      <c r="H14" s="45">
        <v>2.2000000000000002</v>
      </c>
      <c r="I14" s="45">
        <v>2</v>
      </c>
      <c r="J14" s="45">
        <v>2.2999999999999998</v>
      </c>
      <c r="K14" s="45">
        <v>15.7</v>
      </c>
      <c r="L14" s="45">
        <v>11.2</v>
      </c>
      <c r="M14" s="45">
        <v>37</v>
      </c>
      <c r="N14" s="46">
        <f t="shared" si="0"/>
        <v>12.700000000000001</v>
      </c>
    </row>
    <row r="15" spans="1:14">
      <c r="A15" s="44">
        <v>1958</v>
      </c>
      <c r="B15" s="45">
        <v>60.3</v>
      </c>
      <c r="C15" s="45">
        <v>26.2</v>
      </c>
      <c r="D15" s="45">
        <v>150.6</v>
      </c>
      <c r="E15" s="45">
        <v>88.3</v>
      </c>
      <c r="F15" s="45">
        <v>56.5</v>
      </c>
      <c r="G15" s="45">
        <v>14.6</v>
      </c>
      <c r="H15" s="45">
        <v>2.1</v>
      </c>
      <c r="I15" s="45">
        <v>1.8</v>
      </c>
      <c r="J15" s="45">
        <v>2</v>
      </c>
      <c r="K15" s="45">
        <v>2.4</v>
      </c>
      <c r="L15" s="45">
        <v>9</v>
      </c>
      <c r="M15" s="45">
        <v>8.1</v>
      </c>
      <c r="N15" s="46">
        <f t="shared" si="0"/>
        <v>35.158333333333339</v>
      </c>
    </row>
    <row r="16" spans="1:14">
      <c r="A16" s="44">
        <v>1959</v>
      </c>
      <c r="B16" s="45">
        <v>23.4</v>
      </c>
      <c r="C16" s="45">
        <v>10</v>
      </c>
      <c r="D16" s="45">
        <v>24.6</v>
      </c>
      <c r="E16" s="45">
        <v>23.5</v>
      </c>
      <c r="F16" s="45">
        <v>49.6</v>
      </c>
      <c r="G16" s="45">
        <v>15.1</v>
      </c>
      <c r="H16" s="45">
        <v>10.4</v>
      </c>
      <c r="I16" s="45">
        <v>3.5</v>
      </c>
      <c r="J16" s="45">
        <v>4.5</v>
      </c>
      <c r="K16" s="45">
        <v>6.9</v>
      </c>
      <c r="L16" s="45">
        <v>58.1</v>
      </c>
      <c r="M16" s="45">
        <v>68.400000000000006</v>
      </c>
      <c r="N16" s="46">
        <f t="shared" si="0"/>
        <v>24.833333333333332</v>
      </c>
    </row>
    <row r="17" spans="1:14">
      <c r="A17" s="44">
        <v>1960</v>
      </c>
      <c r="B17" s="45">
        <v>83.7</v>
      </c>
      <c r="C17" s="45">
        <v>103.8</v>
      </c>
      <c r="D17" s="45">
        <v>73.3</v>
      </c>
      <c r="E17" s="45">
        <v>81.2</v>
      </c>
      <c r="F17" s="45">
        <v>66.099999999999994</v>
      </c>
      <c r="G17" s="45">
        <v>23.5</v>
      </c>
      <c r="H17" s="45">
        <v>3.8</v>
      </c>
      <c r="I17" s="45">
        <v>2.2999999999999998</v>
      </c>
      <c r="J17" s="45">
        <v>2.9</v>
      </c>
      <c r="K17" s="45">
        <v>4.3</v>
      </c>
      <c r="L17" s="45">
        <v>9.9</v>
      </c>
      <c r="M17" s="45">
        <v>27.4</v>
      </c>
      <c r="N17" s="46">
        <f t="shared" si="0"/>
        <v>40.18333333333333</v>
      </c>
    </row>
    <row r="18" spans="1:14">
      <c r="A18" s="44">
        <v>1961</v>
      </c>
      <c r="B18" s="45">
        <v>20.5</v>
      </c>
      <c r="C18" s="45">
        <v>25</v>
      </c>
      <c r="D18" s="45">
        <v>33.1</v>
      </c>
      <c r="E18" s="45">
        <v>21.7</v>
      </c>
      <c r="F18" s="45">
        <v>20.9</v>
      </c>
      <c r="G18" s="45">
        <v>6.2</v>
      </c>
      <c r="H18" s="45">
        <v>2.8</v>
      </c>
      <c r="I18" s="45">
        <v>2.4</v>
      </c>
      <c r="J18" s="45">
        <v>2.6</v>
      </c>
      <c r="K18" s="45">
        <v>3.1</v>
      </c>
      <c r="L18" s="45">
        <v>8.1</v>
      </c>
      <c r="M18" s="45">
        <v>8</v>
      </c>
      <c r="N18" s="46">
        <f t="shared" si="0"/>
        <v>12.866666666666665</v>
      </c>
    </row>
    <row r="19" spans="1:14">
      <c r="A19" s="44">
        <v>1962</v>
      </c>
      <c r="B19" s="45">
        <v>7.1</v>
      </c>
      <c r="C19" s="45">
        <v>34.700000000000003</v>
      </c>
      <c r="D19" s="45">
        <v>118</v>
      </c>
      <c r="E19" s="45">
        <v>37.200000000000003</v>
      </c>
      <c r="F19" s="45">
        <v>16.3</v>
      </c>
      <c r="G19" s="45">
        <v>6.8</v>
      </c>
      <c r="H19" s="45">
        <v>3</v>
      </c>
      <c r="I19" s="45">
        <v>2.8</v>
      </c>
      <c r="J19" s="45">
        <v>2.5</v>
      </c>
      <c r="K19" s="45">
        <v>5.7</v>
      </c>
      <c r="L19" s="45">
        <v>132.6</v>
      </c>
      <c r="M19" s="45">
        <v>119.3</v>
      </c>
      <c r="N19" s="46">
        <f t="shared" si="0"/>
        <v>40.500000000000007</v>
      </c>
    </row>
    <row r="20" spans="1:14">
      <c r="A20" s="44">
        <v>1963</v>
      </c>
      <c r="B20" s="45">
        <v>196.3</v>
      </c>
      <c r="C20" s="45">
        <v>280.39999999999998</v>
      </c>
      <c r="D20" s="45">
        <v>144.6</v>
      </c>
      <c r="E20" s="45">
        <v>112.8</v>
      </c>
      <c r="F20" s="45">
        <v>109.3</v>
      </c>
      <c r="G20" s="45">
        <v>47.9</v>
      </c>
      <c r="H20" s="45">
        <v>8.8000000000000007</v>
      </c>
      <c r="I20" s="45">
        <v>4.8</v>
      </c>
      <c r="J20" s="45">
        <v>5.2</v>
      </c>
      <c r="K20" s="45">
        <v>13.9</v>
      </c>
      <c r="L20" s="45">
        <v>11.6</v>
      </c>
      <c r="M20" s="45">
        <v>55</v>
      </c>
      <c r="N20" s="46">
        <f t="shared" si="0"/>
        <v>82.549999999999983</v>
      </c>
    </row>
    <row r="21" spans="1:14">
      <c r="A21" s="44">
        <v>1964</v>
      </c>
      <c r="B21" s="45">
        <v>16</v>
      </c>
      <c r="C21" s="45">
        <v>19.100000000000001</v>
      </c>
      <c r="D21" s="45">
        <v>42.2</v>
      </c>
      <c r="E21" s="45">
        <v>25.2</v>
      </c>
      <c r="F21" s="45">
        <v>36.6</v>
      </c>
      <c r="G21" s="45">
        <v>20.399999999999999</v>
      </c>
      <c r="H21" s="45">
        <v>9.5</v>
      </c>
      <c r="I21" s="45">
        <v>5.9</v>
      </c>
      <c r="J21" s="45">
        <v>6.5</v>
      </c>
      <c r="K21" s="45">
        <v>8.6999999999999993</v>
      </c>
      <c r="L21" s="45">
        <v>58.4</v>
      </c>
      <c r="M21" s="45">
        <v>44.2</v>
      </c>
      <c r="N21" s="46">
        <f t="shared" si="0"/>
        <v>24.391666666666669</v>
      </c>
    </row>
    <row r="22" spans="1:14">
      <c r="A22" s="44">
        <v>1965</v>
      </c>
      <c r="B22" s="45">
        <v>36.299999999999997</v>
      </c>
      <c r="C22" s="45">
        <v>27.1</v>
      </c>
      <c r="D22" s="45">
        <v>110.5</v>
      </c>
      <c r="E22" s="45">
        <v>69.900000000000006</v>
      </c>
      <c r="F22" s="45">
        <v>54.5</v>
      </c>
      <c r="G22" s="45">
        <v>16.8</v>
      </c>
      <c r="H22" s="45">
        <v>5.3</v>
      </c>
      <c r="I22" s="45">
        <v>4.4000000000000004</v>
      </c>
      <c r="J22" s="45">
        <v>4</v>
      </c>
      <c r="K22" s="45">
        <v>3.8</v>
      </c>
      <c r="L22" s="45">
        <v>7.3</v>
      </c>
      <c r="M22" s="45">
        <v>25.2</v>
      </c>
      <c r="N22" s="46">
        <f t="shared" si="0"/>
        <v>30.425000000000001</v>
      </c>
    </row>
    <row r="23" spans="1:14" ht="13.5" thickBot="1">
      <c r="A23" s="44">
        <v>1966</v>
      </c>
      <c r="B23" s="45">
        <v>68.7</v>
      </c>
      <c r="C23" s="45">
        <v>66.8</v>
      </c>
      <c r="D23" s="45">
        <v>38</v>
      </c>
      <c r="E23" s="45">
        <v>37.5</v>
      </c>
      <c r="F23" s="45">
        <v>49.1</v>
      </c>
      <c r="G23" s="45">
        <v>27.1</v>
      </c>
      <c r="H23" s="45">
        <v>4.5999999999999996</v>
      </c>
      <c r="I23" s="45">
        <v>3.2</v>
      </c>
      <c r="J23" s="45">
        <v>3.7</v>
      </c>
      <c r="K23" s="45">
        <v>5.2</v>
      </c>
      <c r="L23" s="45">
        <v>17.3</v>
      </c>
      <c r="M23" s="45">
        <v>68</v>
      </c>
      <c r="N23" s="46">
        <f t="shared" si="0"/>
        <v>32.433333333333337</v>
      </c>
    </row>
    <row r="24" spans="1:14" ht="13.5" thickBot="1">
      <c r="A24" s="20">
        <v>1967</v>
      </c>
      <c r="B24" s="21">
        <v>43.4</v>
      </c>
      <c r="C24" s="21">
        <v>32.200000000000003</v>
      </c>
      <c r="D24" s="21">
        <v>52.8</v>
      </c>
      <c r="E24" s="21">
        <v>47.8</v>
      </c>
      <c r="F24" s="21">
        <v>60.4</v>
      </c>
      <c r="G24" s="21">
        <v>16.100000000000001</v>
      </c>
      <c r="H24" s="21">
        <v>21.9</v>
      </c>
      <c r="I24" s="21">
        <v>8.6</v>
      </c>
      <c r="J24" s="21">
        <v>6.8</v>
      </c>
      <c r="K24" s="21">
        <v>7.5</v>
      </c>
      <c r="L24" s="21">
        <v>8.6999999999999993</v>
      </c>
      <c r="M24" s="21">
        <v>23.4</v>
      </c>
      <c r="N24" s="22">
        <f t="shared" si="0"/>
        <v>27.466666666666665</v>
      </c>
    </row>
    <row r="25" spans="1:14">
      <c r="A25" s="44">
        <v>1968</v>
      </c>
      <c r="B25" s="45">
        <v>25.7</v>
      </c>
      <c r="C25" s="45">
        <v>86.9</v>
      </c>
      <c r="D25" s="45">
        <v>33.5</v>
      </c>
      <c r="E25" s="45">
        <v>30.3</v>
      </c>
      <c r="F25" s="45">
        <v>17.399999999999999</v>
      </c>
      <c r="G25" s="45">
        <v>31.9</v>
      </c>
      <c r="H25" s="45">
        <v>5.2</v>
      </c>
      <c r="I25" s="45">
        <v>3.7</v>
      </c>
      <c r="J25" s="45">
        <v>4.9000000000000004</v>
      </c>
      <c r="K25" s="45">
        <v>5</v>
      </c>
      <c r="L25" s="45">
        <v>8.6999999999999993</v>
      </c>
      <c r="M25" s="45">
        <v>11.7</v>
      </c>
      <c r="N25" s="46">
        <f t="shared" si="0"/>
        <v>22.075000000000003</v>
      </c>
    </row>
    <row r="26" spans="1:14">
      <c r="A26" s="44">
        <v>1969</v>
      </c>
      <c r="B26" s="45">
        <v>38.1</v>
      </c>
      <c r="C26" s="45">
        <v>66.900000000000006</v>
      </c>
      <c r="D26" s="45">
        <v>102.4</v>
      </c>
      <c r="E26" s="45">
        <v>68.7</v>
      </c>
      <c r="F26" s="45">
        <v>49.5</v>
      </c>
      <c r="G26" s="45">
        <v>6.6</v>
      </c>
      <c r="H26" s="45">
        <v>4.9000000000000004</v>
      </c>
      <c r="I26" s="45">
        <v>5.6</v>
      </c>
      <c r="J26" s="45">
        <v>5.5</v>
      </c>
      <c r="K26" s="45">
        <v>5.8</v>
      </c>
      <c r="L26" s="45">
        <v>6.5</v>
      </c>
      <c r="M26" s="45">
        <v>20.5</v>
      </c>
      <c r="N26" s="46">
        <f t="shared" si="0"/>
        <v>31.750000000000004</v>
      </c>
    </row>
    <row r="27" spans="1:14">
      <c r="A27" s="44">
        <v>1970</v>
      </c>
      <c r="B27" s="45">
        <v>44</v>
      </c>
      <c r="C27" s="45">
        <v>41.2</v>
      </c>
      <c r="D27" s="45">
        <v>81.8</v>
      </c>
      <c r="E27" s="45">
        <v>57.5</v>
      </c>
      <c r="F27" s="45">
        <v>36.4</v>
      </c>
      <c r="G27" s="45">
        <v>16.899999999999999</v>
      </c>
      <c r="H27" s="45">
        <v>10.9</v>
      </c>
      <c r="I27" s="45">
        <v>3.9</v>
      </c>
      <c r="J27" s="45">
        <v>4.2</v>
      </c>
      <c r="K27" s="45">
        <v>6.3</v>
      </c>
      <c r="L27" s="45">
        <v>6.7</v>
      </c>
      <c r="M27" s="45">
        <v>6.4</v>
      </c>
      <c r="N27" s="46">
        <f t="shared" si="0"/>
        <v>26.349999999999991</v>
      </c>
    </row>
    <row r="28" spans="1:14">
      <c r="A28" s="44">
        <v>1971</v>
      </c>
      <c r="B28" s="45">
        <v>32.9</v>
      </c>
      <c r="C28" s="45">
        <v>17.8</v>
      </c>
      <c r="D28" s="45">
        <v>62</v>
      </c>
      <c r="E28" s="45">
        <v>51.8</v>
      </c>
      <c r="F28" s="45">
        <v>24.7</v>
      </c>
      <c r="G28" s="45">
        <v>10.8</v>
      </c>
      <c r="H28" s="45">
        <v>4.0999999999999996</v>
      </c>
      <c r="I28" s="45">
        <v>3.9</v>
      </c>
      <c r="J28" s="45">
        <v>6.3</v>
      </c>
      <c r="K28" s="45">
        <v>5.4</v>
      </c>
      <c r="L28" s="45">
        <v>6.9</v>
      </c>
      <c r="M28" s="45">
        <v>8.6</v>
      </c>
      <c r="N28" s="46">
        <f t="shared" si="0"/>
        <v>19.600000000000001</v>
      </c>
    </row>
    <row r="29" spans="1:14">
      <c r="A29" s="44">
        <v>1972</v>
      </c>
      <c r="B29" s="45">
        <v>17.399999999999999</v>
      </c>
      <c r="C29" s="45">
        <v>31.2</v>
      </c>
      <c r="D29" s="45">
        <v>43</v>
      </c>
      <c r="E29" s="45">
        <v>63.7</v>
      </c>
      <c r="F29" s="45">
        <v>31.9</v>
      </c>
      <c r="G29" s="45">
        <v>10.5</v>
      </c>
      <c r="H29" s="45">
        <v>9.6</v>
      </c>
      <c r="I29" s="45">
        <v>5.3</v>
      </c>
      <c r="J29" s="45">
        <v>7.4</v>
      </c>
      <c r="K29" s="45">
        <v>37.200000000000003</v>
      </c>
      <c r="L29" s="45">
        <v>27.5</v>
      </c>
      <c r="M29" s="45">
        <v>19</v>
      </c>
      <c r="N29" s="46">
        <f t="shared" si="0"/>
        <v>25.308333333333337</v>
      </c>
    </row>
    <row r="30" spans="1:14">
      <c r="A30" s="44">
        <v>1973</v>
      </c>
      <c r="B30" s="45">
        <v>16.8</v>
      </c>
      <c r="C30" s="45">
        <v>55.7</v>
      </c>
      <c r="D30" s="45">
        <v>79.8</v>
      </c>
      <c r="E30" s="45">
        <v>108.5</v>
      </c>
      <c r="F30" s="45">
        <v>63.5</v>
      </c>
      <c r="G30" s="45">
        <v>13</v>
      </c>
      <c r="H30" s="45">
        <v>7.8</v>
      </c>
      <c r="I30" s="45">
        <v>5</v>
      </c>
      <c r="J30" s="45">
        <v>25</v>
      </c>
      <c r="K30" s="45">
        <v>10.8</v>
      </c>
      <c r="L30" s="45">
        <v>15.8</v>
      </c>
      <c r="M30" s="45">
        <v>72.900000000000006</v>
      </c>
      <c r="N30" s="46">
        <f t="shared" si="0"/>
        <v>39.550000000000004</v>
      </c>
    </row>
    <row r="31" spans="1:14">
      <c r="A31" s="44">
        <v>1974</v>
      </c>
      <c r="B31" s="45">
        <v>54.7</v>
      </c>
      <c r="C31" s="45">
        <v>166.9</v>
      </c>
      <c r="D31" s="45">
        <v>83.2</v>
      </c>
      <c r="E31" s="45">
        <v>71.099999999999994</v>
      </c>
      <c r="F31" s="45">
        <v>92.5</v>
      </c>
      <c r="G31" s="45">
        <v>29.2</v>
      </c>
      <c r="H31" s="45">
        <v>8.4</v>
      </c>
      <c r="I31" s="45">
        <v>4.5</v>
      </c>
      <c r="J31" s="45">
        <v>5.9</v>
      </c>
      <c r="K31" s="45">
        <v>8.8000000000000007</v>
      </c>
      <c r="L31" s="45">
        <v>17.100000000000001</v>
      </c>
      <c r="M31" s="45">
        <v>11.7</v>
      </c>
      <c r="N31" s="46">
        <f t="shared" si="0"/>
        <v>46.166666666666664</v>
      </c>
    </row>
    <row r="32" spans="1:14">
      <c r="A32" s="44">
        <v>1975</v>
      </c>
      <c r="B32" s="45">
        <v>13.8</v>
      </c>
      <c r="C32" s="45">
        <v>17.8</v>
      </c>
      <c r="D32" s="45">
        <v>44.4</v>
      </c>
      <c r="E32" s="45">
        <v>37.200000000000003</v>
      </c>
      <c r="F32" s="45">
        <v>34</v>
      </c>
      <c r="G32" s="45">
        <v>18</v>
      </c>
      <c r="H32" s="45">
        <v>9.1999999999999993</v>
      </c>
      <c r="I32" s="45">
        <v>2.4</v>
      </c>
      <c r="J32" s="45">
        <v>1.9</v>
      </c>
      <c r="K32" s="45">
        <v>7.5</v>
      </c>
      <c r="L32" s="45">
        <v>11.4</v>
      </c>
      <c r="M32" s="45">
        <v>13.4</v>
      </c>
      <c r="N32" s="46">
        <f t="shared" si="0"/>
        <v>17.583333333333332</v>
      </c>
    </row>
    <row r="33" spans="1:14">
      <c r="A33" s="44">
        <v>1976</v>
      </c>
      <c r="B33" s="45">
        <v>10.3</v>
      </c>
      <c r="C33" s="45">
        <v>14.2</v>
      </c>
      <c r="D33" s="45">
        <v>14.4</v>
      </c>
      <c r="E33" s="45">
        <v>26.6</v>
      </c>
      <c r="F33" s="45">
        <v>40.5</v>
      </c>
      <c r="G33" s="45">
        <v>28</v>
      </c>
      <c r="H33" s="45">
        <v>16.8</v>
      </c>
      <c r="I33" s="45">
        <v>4.7</v>
      </c>
      <c r="J33" s="45">
        <v>4.0999999999999996</v>
      </c>
      <c r="K33" s="45">
        <v>9.6</v>
      </c>
      <c r="L33" s="45">
        <v>25.6</v>
      </c>
      <c r="M33" s="45">
        <v>53.9</v>
      </c>
      <c r="N33" s="46">
        <f t="shared" si="0"/>
        <v>20.724999999999998</v>
      </c>
    </row>
    <row r="34" spans="1:14">
      <c r="A34" s="44">
        <v>1977</v>
      </c>
      <c r="B34" s="45">
        <v>18.600000000000001</v>
      </c>
      <c r="C34" s="45">
        <v>38.799999999999997</v>
      </c>
      <c r="D34" s="45">
        <v>21.9</v>
      </c>
      <c r="E34" s="45">
        <v>16.3</v>
      </c>
      <c r="F34" s="45">
        <v>11.6</v>
      </c>
      <c r="G34" s="45">
        <v>5.7</v>
      </c>
      <c r="H34" s="45">
        <v>2.5</v>
      </c>
      <c r="I34" s="45">
        <v>3.1</v>
      </c>
      <c r="J34" s="45">
        <v>2.8</v>
      </c>
      <c r="K34" s="45">
        <v>2.4</v>
      </c>
      <c r="L34" s="45">
        <v>4.7</v>
      </c>
      <c r="M34" s="45">
        <v>8.8000000000000007</v>
      </c>
      <c r="N34" s="46">
        <f t="shared" si="0"/>
        <v>11.433333333333332</v>
      </c>
    </row>
    <row r="35" spans="1:14">
      <c r="A35" s="44">
        <v>1978</v>
      </c>
      <c r="B35" s="45">
        <v>10.5</v>
      </c>
      <c r="C35" s="45">
        <v>19.899999999999999</v>
      </c>
      <c r="D35" s="45">
        <v>24.7</v>
      </c>
      <c r="E35" s="45">
        <v>78.2</v>
      </c>
      <c r="F35" s="45">
        <v>36.9</v>
      </c>
      <c r="G35" s="45">
        <v>10.1</v>
      </c>
      <c r="H35" s="45">
        <v>3.9</v>
      </c>
      <c r="I35" s="45">
        <v>1.4</v>
      </c>
      <c r="J35" s="45">
        <v>5.5</v>
      </c>
      <c r="K35" s="45">
        <v>4.7</v>
      </c>
      <c r="L35" s="45">
        <v>8.3000000000000007</v>
      </c>
      <c r="M35" s="45">
        <v>35.700000000000003</v>
      </c>
      <c r="N35" s="46">
        <f t="shared" ref="N35:N62" si="1">AVERAGE(B35:M35)</f>
        <v>19.983333333333334</v>
      </c>
    </row>
    <row r="36" spans="1:14">
      <c r="A36" s="44">
        <v>1979</v>
      </c>
      <c r="B36" s="45">
        <v>62.5</v>
      </c>
      <c r="C36" s="45">
        <v>73.099999999999994</v>
      </c>
      <c r="D36" s="45">
        <v>22.6</v>
      </c>
      <c r="E36" s="45">
        <v>53.1</v>
      </c>
      <c r="F36" s="45">
        <v>83.9</v>
      </c>
      <c r="G36" s="45">
        <v>19.8</v>
      </c>
      <c r="H36" s="45">
        <v>4.7</v>
      </c>
      <c r="I36" s="45">
        <v>4.4000000000000004</v>
      </c>
      <c r="J36" s="45">
        <v>6.7</v>
      </c>
      <c r="K36" s="45">
        <v>8.1999999999999993</v>
      </c>
      <c r="L36" s="45">
        <v>127.5</v>
      </c>
      <c r="M36" s="45">
        <v>58.3</v>
      </c>
      <c r="N36" s="46">
        <f t="shared" si="1"/>
        <v>43.733333333333327</v>
      </c>
    </row>
    <row r="37" spans="1:14">
      <c r="A37" s="44">
        <v>1980</v>
      </c>
      <c r="B37" s="45">
        <v>80.900000000000006</v>
      </c>
      <c r="C37" s="45">
        <v>71</v>
      </c>
      <c r="D37" s="45">
        <v>65.099999999999994</v>
      </c>
      <c r="E37" s="45">
        <v>53.1</v>
      </c>
      <c r="F37" s="45">
        <v>70.7</v>
      </c>
      <c r="G37" s="45">
        <v>35.5</v>
      </c>
      <c r="H37" s="45">
        <v>7.5</v>
      </c>
      <c r="I37" s="45">
        <v>3.6</v>
      </c>
      <c r="J37" s="45">
        <v>3.3</v>
      </c>
      <c r="K37" s="45">
        <v>20.100000000000001</v>
      </c>
      <c r="L37" s="45">
        <v>21.5</v>
      </c>
      <c r="M37" s="45">
        <v>41</v>
      </c>
      <c r="N37" s="46">
        <f t="shared" si="1"/>
        <v>39.44166666666667</v>
      </c>
    </row>
    <row r="38" spans="1:14">
      <c r="A38" s="44">
        <v>1981</v>
      </c>
      <c r="B38" s="45">
        <v>19.2</v>
      </c>
      <c r="C38" s="45">
        <v>76.099999999999994</v>
      </c>
      <c r="D38" s="45">
        <v>149.30000000000001</v>
      </c>
      <c r="E38" s="45">
        <v>94.2</v>
      </c>
      <c r="F38" s="45">
        <v>35.6</v>
      </c>
      <c r="G38" s="45">
        <v>13</v>
      </c>
      <c r="H38" s="45">
        <v>6.3</v>
      </c>
      <c r="I38" s="45">
        <v>4.7</v>
      </c>
      <c r="J38" s="45">
        <v>6.2</v>
      </c>
      <c r="K38" s="45">
        <v>23.4</v>
      </c>
      <c r="L38" s="45">
        <v>21.6</v>
      </c>
      <c r="M38" s="45">
        <v>92.7</v>
      </c>
      <c r="N38" s="46">
        <f t="shared" si="1"/>
        <v>45.19166666666667</v>
      </c>
    </row>
    <row r="39" spans="1:14">
      <c r="A39" s="44">
        <v>1982</v>
      </c>
      <c r="B39" s="45">
        <v>48.3</v>
      </c>
      <c r="C39" s="45">
        <v>28.6</v>
      </c>
      <c r="D39" s="45">
        <v>53.2</v>
      </c>
      <c r="E39" s="45">
        <v>76.599999999999994</v>
      </c>
      <c r="F39" s="45">
        <v>62.6</v>
      </c>
      <c r="G39" s="45">
        <v>19.2</v>
      </c>
      <c r="H39" s="45">
        <v>5.3</v>
      </c>
      <c r="I39" s="45">
        <v>6.2</v>
      </c>
      <c r="J39" s="45">
        <v>10.9</v>
      </c>
      <c r="K39" s="45">
        <v>12.3</v>
      </c>
      <c r="L39" s="45">
        <v>14.4</v>
      </c>
      <c r="M39" s="45">
        <v>33.299999999999997</v>
      </c>
      <c r="N39" s="46">
        <f t="shared" si="1"/>
        <v>30.908333333333331</v>
      </c>
    </row>
    <row r="40" spans="1:14">
      <c r="A40" s="44">
        <v>1983</v>
      </c>
      <c r="B40" s="45">
        <v>16.3</v>
      </c>
      <c r="C40" s="45">
        <v>35.299999999999997</v>
      </c>
      <c r="D40" s="45">
        <v>30.2</v>
      </c>
      <c r="E40" s="45">
        <v>27.7</v>
      </c>
      <c r="F40" s="45">
        <v>12.9</v>
      </c>
      <c r="G40" s="45">
        <v>24.7</v>
      </c>
      <c r="H40" s="45">
        <v>24.8</v>
      </c>
      <c r="I40" s="45">
        <v>6.8</v>
      </c>
      <c r="J40" s="45">
        <v>8.1</v>
      </c>
      <c r="K40" s="45">
        <v>8.9</v>
      </c>
      <c r="L40" s="45">
        <v>14.5</v>
      </c>
      <c r="M40" s="45">
        <v>49.4</v>
      </c>
      <c r="N40" s="46">
        <f t="shared" si="1"/>
        <v>21.633333333333336</v>
      </c>
    </row>
    <row r="41" spans="1:14">
      <c r="A41" s="44">
        <v>1984</v>
      </c>
      <c r="B41" s="45">
        <v>79.3</v>
      </c>
      <c r="C41" s="45">
        <v>87.9</v>
      </c>
      <c r="D41" s="45">
        <v>70.2</v>
      </c>
      <c r="E41" s="45">
        <v>85</v>
      </c>
      <c r="F41" s="45">
        <v>67.8</v>
      </c>
      <c r="G41" s="45">
        <v>17.2</v>
      </c>
      <c r="H41" s="45">
        <v>6.5</v>
      </c>
      <c r="I41" s="45">
        <v>8.6</v>
      </c>
      <c r="J41" s="45">
        <v>13.2</v>
      </c>
      <c r="K41" s="45">
        <v>7.4</v>
      </c>
      <c r="L41" s="45">
        <v>11.8</v>
      </c>
      <c r="M41" s="45">
        <v>7.8</v>
      </c>
      <c r="N41" s="46">
        <f t="shared" si="1"/>
        <v>38.55833333333333</v>
      </c>
    </row>
    <row r="42" spans="1:14">
      <c r="A42" s="44">
        <v>1985</v>
      </c>
      <c r="B42" s="45">
        <v>22.3</v>
      </c>
      <c r="C42" s="45">
        <v>22.7</v>
      </c>
      <c r="D42" s="45">
        <v>42.6</v>
      </c>
      <c r="E42" s="45">
        <v>37.1</v>
      </c>
      <c r="F42" s="45">
        <v>39.5</v>
      </c>
      <c r="G42" s="45">
        <v>12.9</v>
      </c>
      <c r="H42" s="45">
        <v>5.6</v>
      </c>
      <c r="I42" s="45">
        <v>4.5999999999999996</v>
      </c>
      <c r="J42" s="45">
        <v>6.3</v>
      </c>
      <c r="K42" s="45">
        <v>6.5</v>
      </c>
      <c r="L42" s="45">
        <v>38.299999999999997</v>
      </c>
      <c r="M42" s="45">
        <v>22.3</v>
      </c>
      <c r="N42" s="46">
        <f t="shared" si="1"/>
        <v>21.724999999999998</v>
      </c>
    </row>
    <row r="43" spans="1:14">
      <c r="A43" s="44">
        <v>1986</v>
      </c>
      <c r="B43" s="45">
        <v>29.8</v>
      </c>
      <c r="C43" s="45">
        <v>111</v>
      </c>
      <c r="D43" s="45">
        <v>109.4</v>
      </c>
      <c r="E43" s="45">
        <v>41.2</v>
      </c>
      <c r="F43" s="45">
        <v>62.7</v>
      </c>
      <c r="G43" s="45">
        <v>37.5</v>
      </c>
      <c r="H43" s="45">
        <v>23.3</v>
      </c>
      <c r="I43" s="45">
        <v>14.4</v>
      </c>
      <c r="J43" s="45">
        <v>14</v>
      </c>
      <c r="K43" s="45">
        <v>14.7</v>
      </c>
      <c r="L43" s="45">
        <v>17.399999999999999</v>
      </c>
      <c r="M43" s="45">
        <v>12.5</v>
      </c>
      <c r="N43" s="46">
        <f t="shared" si="1"/>
        <v>40.658333333333331</v>
      </c>
    </row>
    <row r="44" spans="1:14">
      <c r="A44" s="44">
        <v>1987</v>
      </c>
      <c r="B44" s="45">
        <v>23.3</v>
      </c>
      <c r="C44" s="45">
        <v>43.1</v>
      </c>
      <c r="D44" s="45">
        <v>82</v>
      </c>
      <c r="E44" s="45">
        <v>75.599999999999994</v>
      </c>
      <c r="F44" s="45">
        <v>40</v>
      </c>
      <c r="G44" s="45">
        <v>14.4</v>
      </c>
      <c r="H44" s="45">
        <v>9.1</v>
      </c>
      <c r="I44" s="45">
        <v>5.0999999999999996</v>
      </c>
      <c r="J44" s="45">
        <v>4.2</v>
      </c>
      <c r="K44" s="45">
        <v>6.8</v>
      </c>
      <c r="L44" s="45">
        <v>12.7</v>
      </c>
      <c r="M44" s="45">
        <v>13.5</v>
      </c>
      <c r="N44" s="46">
        <f t="shared" si="1"/>
        <v>27.483333333333334</v>
      </c>
    </row>
    <row r="45" spans="1:14">
      <c r="A45" s="44">
        <v>1988</v>
      </c>
      <c r="B45" s="45">
        <v>16.600000000000001</v>
      </c>
      <c r="C45" s="45">
        <v>10.6</v>
      </c>
      <c r="D45" s="45">
        <v>17</v>
      </c>
      <c r="E45" s="45">
        <v>18.399999999999999</v>
      </c>
      <c r="F45" s="45">
        <v>11.2</v>
      </c>
      <c r="G45" s="45">
        <v>5.3</v>
      </c>
      <c r="H45" s="45">
        <v>2.1</v>
      </c>
      <c r="I45" s="45">
        <v>1.4</v>
      </c>
      <c r="J45" s="45">
        <v>1.8</v>
      </c>
      <c r="K45" s="45">
        <v>2.8</v>
      </c>
      <c r="L45" s="45">
        <v>9.5</v>
      </c>
      <c r="M45" s="45">
        <v>14.9</v>
      </c>
      <c r="N45" s="46">
        <f t="shared" si="1"/>
        <v>9.2999999999999989</v>
      </c>
    </row>
    <row r="46" spans="1:14">
      <c r="A46" s="44">
        <v>1989</v>
      </c>
      <c r="B46" s="45">
        <v>9.1999999999999993</v>
      </c>
      <c r="C46" s="45">
        <v>12.7</v>
      </c>
      <c r="D46" s="45">
        <v>25.7</v>
      </c>
      <c r="E46" s="45">
        <v>13.4</v>
      </c>
      <c r="F46" s="45">
        <v>19.899999999999999</v>
      </c>
      <c r="G46" s="45">
        <v>13.1</v>
      </c>
      <c r="H46" s="45">
        <v>8.9</v>
      </c>
      <c r="I46" s="45">
        <v>5.3</v>
      </c>
      <c r="J46" s="45">
        <v>3.9</v>
      </c>
      <c r="K46" s="45">
        <v>8.6</v>
      </c>
      <c r="L46" s="45">
        <v>10</v>
      </c>
      <c r="M46" s="45">
        <v>11.9</v>
      </c>
      <c r="N46" s="46">
        <f t="shared" si="1"/>
        <v>11.883333333333333</v>
      </c>
    </row>
    <row r="47" spans="1:14">
      <c r="A47" s="44">
        <v>1990</v>
      </c>
      <c r="B47" s="45">
        <v>8.9</v>
      </c>
      <c r="C47" s="45">
        <v>9.6</v>
      </c>
      <c r="D47" s="45">
        <v>8.1999999999999993</v>
      </c>
      <c r="E47" s="45">
        <v>9.5</v>
      </c>
      <c r="F47" s="45">
        <v>7.3</v>
      </c>
      <c r="G47" s="45">
        <v>5</v>
      </c>
      <c r="H47" s="45">
        <v>2.9</v>
      </c>
      <c r="I47" s="45">
        <v>1.8</v>
      </c>
      <c r="J47" s="45">
        <v>2.6</v>
      </c>
      <c r="K47" s="45">
        <v>3.6</v>
      </c>
      <c r="L47" s="45">
        <v>5.0999999999999996</v>
      </c>
      <c r="M47" s="45">
        <v>25.7</v>
      </c>
      <c r="N47" s="46">
        <f t="shared" si="1"/>
        <v>7.5166666666666666</v>
      </c>
    </row>
    <row r="48" spans="1:14" ht="13.5" thickBot="1">
      <c r="A48" s="44">
        <v>1991</v>
      </c>
      <c r="B48" s="45">
        <v>20.2</v>
      </c>
      <c r="C48" s="45">
        <v>50.1</v>
      </c>
      <c r="D48" s="45">
        <v>63.8</v>
      </c>
      <c r="E48" s="45">
        <v>60.3</v>
      </c>
      <c r="F48" s="45">
        <v>50.4</v>
      </c>
      <c r="G48" s="45">
        <v>25.3</v>
      </c>
      <c r="H48" s="45">
        <v>10.6</v>
      </c>
      <c r="I48" s="45">
        <v>7</v>
      </c>
      <c r="J48" s="45">
        <v>5.9</v>
      </c>
      <c r="K48" s="45">
        <v>6.7</v>
      </c>
      <c r="L48" s="45">
        <v>15.7</v>
      </c>
      <c r="M48" s="45">
        <v>11.9</v>
      </c>
      <c r="N48" s="46">
        <f t="shared" si="1"/>
        <v>27.324999999999992</v>
      </c>
    </row>
    <row r="49" spans="1:14" ht="13.5" thickBot="1">
      <c r="A49" s="17">
        <v>1992</v>
      </c>
      <c r="B49" s="18">
        <v>8.6</v>
      </c>
      <c r="C49" s="18">
        <v>9.3000000000000007</v>
      </c>
      <c r="D49" s="18">
        <v>9.3000000000000007</v>
      </c>
      <c r="E49" s="18">
        <v>40.700000000000003</v>
      </c>
      <c r="F49" s="18">
        <v>18.8</v>
      </c>
      <c r="G49" s="18">
        <v>11.6</v>
      </c>
      <c r="H49" s="18">
        <v>7.5</v>
      </c>
      <c r="I49" s="18">
        <v>4.0999999999999996</v>
      </c>
      <c r="J49" s="18">
        <v>4.8</v>
      </c>
      <c r="K49" s="18">
        <v>5.8</v>
      </c>
      <c r="L49" s="18">
        <v>9.6</v>
      </c>
      <c r="M49" s="18">
        <v>13.6</v>
      </c>
      <c r="N49" s="19">
        <f t="shared" si="1"/>
        <v>11.975</v>
      </c>
    </row>
    <row r="50" spans="1:14">
      <c r="A50" s="44">
        <v>1993</v>
      </c>
      <c r="B50" s="45">
        <v>10.5</v>
      </c>
      <c r="C50" s="45">
        <v>9.4</v>
      </c>
      <c r="D50" s="45">
        <v>23.6</v>
      </c>
      <c r="E50" s="45">
        <v>21.4</v>
      </c>
      <c r="F50" s="45">
        <v>17.600000000000001</v>
      </c>
      <c r="G50" s="45">
        <v>7.9</v>
      </c>
      <c r="H50" s="45">
        <v>3.8</v>
      </c>
      <c r="I50" s="45">
        <v>3</v>
      </c>
      <c r="J50" s="45">
        <v>2.9</v>
      </c>
      <c r="K50" s="45">
        <v>4.5</v>
      </c>
      <c r="L50" s="45">
        <v>7.4</v>
      </c>
      <c r="M50" s="45">
        <v>11.6</v>
      </c>
      <c r="N50" s="46">
        <f t="shared" si="1"/>
        <v>10.3</v>
      </c>
    </row>
    <row r="51" spans="1:14">
      <c r="A51" s="44">
        <v>1994</v>
      </c>
      <c r="B51" s="45">
        <v>19.3</v>
      </c>
      <c r="C51" s="45">
        <v>26.9</v>
      </c>
      <c r="D51" s="45">
        <v>26.7</v>
      </c>
      <c r="E51" s="45">
        <v>29.2</v>
      </c>
      <c r="F51" s="45">
        <v>21.6</v>
      </c>
      <c r="G51" s="45">
        <v>7.5</v>
      </c>
      <c r="H51" s="45">
        <v>5.6</v>
      </c>
      <c r="I51" s="45">
        <v>4.2</v>
      </c>
      <c r="J51" s="45">
        <v>3.2</v>
      </c>
      <c r="K51" s="45">
        <v>3.9</v>
      </c>
      <c r="L51" s="45">
        <v>6.3</v>
      </c>
      <c r="M51" s="45">
        <v>6.7</v>
      </c>
      <c r="N51" s="46">
        <f t="shared" si="1"/>
        <v>13.424999999999999</v>
      </c>
    </row>
    <row r="52" spans="1:14">
      <c r="A52" s="1">
        <v>1995</v>
      </c>
      <c r="B52" s="2">
        <v>15</v>
      </c>
      <c r="C52" s="2">
        <v>18.899999999999999</v>
      </c>
      <c r="D52" s="2">
        <v>13.8</v>
      </c>
      <c r="E52" s="2">
        <v>21.3</v>
      </c>
      <c r="F52" s="2">
        <v>29</v>
      </c>
      <c r="G52" s="2">
        <v>12.3</v>
      </c>
      <c r="H52" s="2">
        <v>7</v>
      </c>
      <c r="I52" s="2">
        <v>7.9</v>
      </c>
      <c r="J52" s="2">
        <v>8.3000000000000007</v>
      </c>
      <c r="K52" s="2">
        <v>10.6</v>
      </c>
      <c r="L52" s="2">
        <v>11</v>
      </c>
      <c r="M52" s="2">
        <v>33.9</v>
      </c>
      <c r="N52" s="3">
        <f t="shared" si="1"/>
        <v>15.75</v>
      </c>
    </row>
    <row r="53" spans="1:14">
      <c r="A53" s="61">
        <v>1996</v>
      </c>
      <c r="B53" s="62">
        <v>44.7</v>
      </c>
      <c r="C53" s="2">
        <v>53.1</v>
      </c>
      <c r="D53" s="2">
        <v>54.1</v>
      </c>
      <c r="E53" s="2">
        <v>66.5</v>
      </c>
      <c r="F53" s="2">
        <v>46.3</v>
      </c>
      <c r="G53" s="2">
        <v>17.7</v>
      </c>
      <c r="H53" s="2">
        <v>7.3</v>
      </c>
      <c r="I53" s="2">
        <v>5.8</v>
      </c>
      <c r="J53" s="2">
        <v>7.8</v>
      </c>
      <c r="K53" s="2">
        <v>9.1</v>
      </c>
      <c r="L53" s="2">
        <v>12.8</v>
      </c>
      <c r="M53" s="63">
        <v>36</v>
      </c>
      <c r="N53" s="64">
        <f t="shared" si="1"/>
        <v>30.100000000000005</v>
      </c>
    </row>
    <row r="54" spans="1:14">
      <c r="A54" s="1">
        <v>1997</v>
      </c>
      <c r="B54" s="2">
        <v>34.853972568791995</v>
      </c>
      <c r="C54" s="2">
        <v>19.882887588072002</v>
      </c>
      <c r="D54" s="2">
        <v>25.958743974407998</v>
      </c>
      <c r="E54" s="2">
        <v>36.973965624455992</v>
      </c>
      <c r="F54" s="2">
        <v>40.449005787863996</v>
      </c>
      <c r="G54" s="2">
        <v>11.381059766903999</v>
      </c>
      <c r="H54" s="2">
        <v>5.1740697894960004</v>
      </c>
      <c r="I54" s="2">
        <v>4.9882972021440004</v>
      </c>
      <c r="J54" s="2">
        <v>4.4637628378559997</v>
      </c>
      <c r="K54" s="2">
        <v>7.5016910310240004</v>
      </c>
      <c r="L54" s="2">
        <v>15.391562093855999</v>
      </c>
      <c r="M54" s="2">
        <v>32.362434338423995</v>
      </c>
      <c r="N54" s="64">
        <f t="shared" si="1"/>
        <v>19.948454383607999</v>
      </c>
    </row>
    <row r="55" spans="1:14" ht="13.5" thickBot="1">
      <c r="A55" s="1">
        <v>1998</v>
      </c>
      <c r="B55" s="2">
        <v>20.167010368728</v>
      </c>
      <c r="C55" s="2">
        <v>49.846913148023994</v>
      </c>
      <c r="D55" s="2">
        <v>30.581203059695998</v>
      </c>
      <c r="E55" s="2">
        <v>25.346787216072002</v>
      </c>
      <c r="F55" s="2">
        <v>28.264509617424</v>
      </c>
      <c r="G55" s="2">
        <v>20.13422697096</v>
      </c>
      <c r="H55" s="2">
        <v>7.2722072466479997</v>
      </c>
      <c r="I55" s="2">
        <v>5.5128315664320002</v>
      </c>
      <c r="J55" s="2">
        <v>6.8241674771519989</v>
      </c>
      <c r="K55" s="2">
        <v>8.998799529095999</v>
      </c>
      <c r="L55" s="2">
        <v>20.757111528552002</v>
      </c>
      <c r="M55" s="2">
        <v>36.449431260167998</v>
      </c>
      <c r="N55" s="64">
        <f t="shared" si="1"/>
        <v>21.679599915746</v>
      </c>
    </row>
    <row r="56" spans="1:14" ht="13.5" thickBot="1">
      <c r="A56" s="14">
        <v>1999</v>
      </c>
      <c r="B56" s="15">
        <v>47.355374917655993</v>
      </c>
      <c r="C56" s="15">
        <v>75.407035607807998</v>
      </c>
      <c r="D56" s="15">
        <v>75.144768425663983</v>
      </c>
      <c r="E56" s="15">
        <v>81.461036395631993</v>
      </c>
      <c r="F56" s="15">
        <v>41.978897683703998</v>
      </c>
      <c r="G56" s="15">
        <v>14.025587186855999</v>
      </c>
      <c r="H56" s="15">
        <v>8.9223049343039982</v>
      </c>
      <c r="I56" s="15">
        <v>6.0155103322079988</v>
      </c>
      <c r="J56" s="15">
        <v>6.7804562801279999</v>
      </c>
      <c r="K56" s="15">
        <v>7.0755068600399991</v>
      </c>
      <c r="L56" s="15">
        <v>26.057094167711998</v>
      </c>
      <c r="M56" s="15">
        <v>25.117303431696001</v>
      </c>
      <c r="N56" s="69">
        <f t="shared" si="1"/>
        <v>34.611739685284</v>
      </c>
    </row>
    <row r="57" spans="1:14">
      <c r="A57" s="1">
        <v>2000</v>
      </c>
      <c r="B57" s="2">
        <v>33.848615037239995</v>
      </c>
      <c r="C57" s="2">
        <v>45.322804256039994</v>
      </c>
      <c r="D57" s="2">
        <v>60.949557192119997</v>
      </c>
      <c r="E57" s="2">
        <v>44.885692285799998</v>
      </c>
      <c r="F57" s="2">
        <v>26.636267528280001</v>
      </c>
      <c r="G57" s="2">
        <v>11.096936986247998</v>
      </c>
      <c r="H57" s="2">
        <v>6.1138605255119991</v>
      </c>
      <c r="I57" s="2">
        <v>4.6058242281839998</v>
      </c>
      <c r="J57" s="2">
        <v>4.2233512542239993</v>
      </c>
      <c r="K57" s="2">
        <v>7.8513806072159991</v>
      </c>
      <c r="L57" s="2">
        <v>7.1192180570639998</v>
      </c>
      <c r="M57" s="2">
        <v>7.2722072466479997</v>
      </c>
      <c r="N57" s="64">
        <f t="shared" si="1"/>
        <v>21.660476267047997</v>
      </c>
    </row>
    <row r="58" spans="1:14">
      <c r="A58" s="1">
        <v>2001</v>
      </c>
      <c r="B58" s="2">
        <v>8.7474601462079988</v>
      </c>
      <c r="C58" s="2">
        <v>11.435698763184</v>
      </c>
      <c r="D58" s="2">
        <v>10.408485633119998</v>
      </c>
      <c r="E58" s="2">
        <v>19.576909208903999</v>
      </c>
      <c r="F58" s="2">
        <v>13.085796450839998</v>
      </c>
      <c r="G58" s="2">
        <v>5.1740697894960004</v>
      </c>
      <c r="H58" s="2">
        <v>3.8408782802639996</v>
      </c>
      <c r="I58" s="2">
        <v>3.895517276544</v>
      </c>
      <c r="J58" s="2">
        <v>4.0485064661279999</v>
      </c>
      <c r="K58" s="2">
        <v>4.4309794400879996</v>
      </c>
      <c r="L58" s="2">
        <v>4.8243802133039999</v>
      </c>
      <c r="M58" s="2">
        <v>6.1247883247679997</v>
      </c>
      <c r="N58" s="64">
        <f t="shared" si="1"/>
        <v>7.9661224994039985</v>
      </c>
    </row>
    <row r="59" spans="1:14">
      <c r="A59" s="1">
        <v>2002</v>
      </c>
      <c r="B59" s="2">
        <v>7.9497308005199994</v>
      </c>
      <c r="C59" s="2">
        <v>10.244568644279999</v>
      </c>
      <c r="D59" s="2">
        <v>22.97545477752</v>
      </c>
      <c r="E59" s="2">
        <v>34.755622375487995</v>
      </c>
      <c r="F59" s="2">
        <v>23.882462115768</v>
      </c>
      <c r="G59" s="2">
        <v>10.605186019728</v>
      </c>
      <c r="H59" s="2">
        <v>6.223138518072</v>
      </c>
      <c r="I59" s="2">
        <v>5.3379867783359991</v>
      </c>
      <c r="J59" s="2">
        <v>14.287854368999998</v>
      </c>
      <c r="K59" s="2">
        <v>29.674195721447997</v>
      </c>
      <c r="L59" s="2">
        <v>15.129294911711998</v>
      </c>
      <c r="M59" s="2">
        <v>85.537105518120001</v>
      </c>
      <c r="N59" s="64">
        <f t="shared" si="1"/>
        <v>22.216883379165996</v>
      </c>
    </row>
    <row r="60" spans="1:14">
      <c r="A60" s="1">
        <v>2003</v>
      </c>
      <c r="B60" s="2">
        <v>121.54420406663999</v>
      </c>
      <c r="C60" s="2">
        <v>70.347464552279988</v>
      </c>
      <c r="D60" s="2">
        <v>31.979961364464</v>
      </c>
      <c r="E60" s="2">
        <v>56.206892315015992</v>
      </c>
      <c r="F60" s="2">
        <v>41.574569111231995</v>
      </c>
      <c r="G60" s="2">
        <v>21.019378710696</v>
      </c>
      <c r="H60" s="2">
        <v>8.1355033878719993</v>
      </c>
      <c r="I60" s="2">
        <v>7.0208678637599995</v>
      </c>
      <c r="J60" s="2">
        <v>6.3651999083999993</v>
      </c>
      <c r="K60" s="2">
        <v>12.167861313335999</v>
      </c>
      <c r="L60" s="2">
        <v>15.544551283439999</v>
      </c>
      <c r="M60" s="2">
        <v>17.303926963656</v>
      </c>
      <c r="N60" s="64">
        <f t="shared" si="1"/>
        <v>34.100865070066</v>
      </c>
    </row>
    <row r="61" spans="1:14">
      <c r="A61" s="1">
        <v>2004</v>
      </c>
      <c r="B61" s="2">
        <v>46.197028196519994</v>
      </c>
      <c r="C61" s="2">
        <v>42.153742471799994</v>
      </c>
      <c r="D61" s="2">
        <v>37.782622769399993</v>
      </c>
      <c r="E61" s="2">
        <v>42.809410427159996</v>
      </c>
      <c r="F61" s="2">
        <v>44.776414293239995</v>
      </c>
      <c r="G61" s="2">
        <v>33.520781059559994</v>
      </c>
      <c r="H61" s="2">
        <v>11.99301652524</v>
      </c>
      <c r="I61" s="2">
        <v>7.8623084064719997</v>
      </c>
      <c r="J61" s="2">
        <v>8.222925781919999</v>
      </c>
      <c r="K61" s="2">
        <v>11.238998376575999</v>
      </c>
      <c r="L61" s="2">
        <v>25.87132158036</v>
      </c>
      <c r="M61" s="2">
        <v>18.54969607884</v>
      </c>
      <c r="N61" s="64">
        <f t="shared" si="1"/>
        <v>27.581522163923996</v>
      </c>
    </row>
    <row r="62" spans="1:14" ht="13.5" thickBot="1">
      <c r="A62" s="65">
        <v>2005</v>
      </c>
      <c r="B62" s="47">
        <v>18.440418086280001</v>
      </c>
      <c r="C62" s="47">
        <v>45.104248270919996</v>
      </c>
      <c r="D62" s="47">
        <v>125.64212878763999</v>
      </c>
      <c r="E62" s="47">
        <v>69.473240611799994</v>
      </c>
      <c r="F62" s="47">
        <v>27.838325446439999</v>
      </c>
      <c r="G62" s="47">
        <v>14.943522324359998</v>
      </c>
      <c r="H62" s="47">
        <v>7.3049906444159998</v>
      </c>
      <c r="I62" s="47">
        <v>6.5728280942640005</v>
      </c>
      <c r="J62" s="47">
        <v>6.3105609121199997</v>
      </c>
      <c r="K62" s="47">
        <v>8.3431315737359988</v>
      </c>
      <c r="L62" s="47">
        <v>10.419413432376</v>
      </c>
      <c r="M62" s="47">
        <v>25.215653624999998</v>
      </c>
      <c r="N62" s="64">
        <f t="shared" si="1"/>
        <v>30.467371817446011</v>
      </c>
    </row>
    <row r="63" spans="1:14" s="9" customFormat="1" ht="20.100000000000001" customHeight="1" thickBot="1">
      <c r="A63" s="6" t="s">
        <v>13</v>
      </c>
      <c r="B63" s="8">
        <f>AVERAGE(B3:B62)</f>
        <v>38.100063569809727</v>
      </c>
      <c r="C63" s="8">
        <f t="shared" ref="C63:K63" si="2">AVERAGE(C3:C62)</f>
        <v>50.844089388373483</v>
      </c>
      <c r="D63" s="8">
        <f t="shared" si="2"/>
        <v>61.413715433067196</v>
      </c>
      <c r="E63" s="8">
        <f t="shared" si="2"/>
        <v>53.179825941005454</v>
      </c>
      <c r="F63" s="8">
        <f t="shared" si="2"/>
        <v>39.919770800579869</v>
      </c>
      <c r="G63" s="8">
        <f t="shared" si="2"/>
        <v>17.070012480246799</v>
      </c>
      <c r="H63" s="8">
        <f t="shared" si="2"/>
        <v>7.1479994975304031</v>
      </c>
      <c r="I63" s="8">
        <f t="shared" si="2"/>
        <v>4.7768661958057335</v>
      </c>
      <c r="J63" s="8">
        <f t="shared" si="2"/>
        <v>5.7204464214488002</v>
      </c>
      <c r="K63" s="8">
        <f t="shared" si="2"/>
        <v>9.593042407542665</v>
      </c>
      <c r="L63" s="8">
        <f>AVERAGE(L3:L62)</f>
        <v>20.520232454472929</v>
      </c>
      <c r="M63" s="8">
        <f>AVERAGE(M3:M62)</f>
        <v>32.452209113122002</v>
      </c>
      <c r="N63" s="10">
        <f>AVERAGE(N3:N62)</f>
        <v>28.394856141917082</v>
      </c>
    </row>
    <row r="64" spans="1:14" ht="13.5" thickBot="1">
      <c r="N64" s="42"/>
    </row>
    <row r="65" spans="1:14" customFormat="1">
      <c r="A65" s="11" t="s">
        <v>15</v>
      </c>
      <c r="B65" s="25">
        <f>PERCENTILE(B3:B$62,0.5)</f>
        <v>24.549999999999997</v>
      </c>
      <c r="C65" s="25">
        <f>PERCENTILE(C3:C$62,0.5)</f>
        <v>37.049999999999997</v>
      </c>
      <c r="D65" s="25">
        <f>PERCENTILE(D3:D$62,0.5)</f>
        <v>53</v>
      </c>
      <c r="E65" s="25">
        <f>PERCENTILE(E3:E$62,0.5)</f>
        <v>46.95</v>
      </c>
      <c r="F65" s="25">
        <f>PERCENTILE(F3:F$62,0.5)</f>
        <v>38.049999999999997</v>
      </c>
      <c r="G65" s="25">
        <f>PERCENTILE(G3:G$62,0.5)</f>
        <v>15.021761162179999</v>
      </c>
      <c r="H65" s="25">
        <f>PERCENTILE(H3:H$62,0.5)</f>
        <v>6.2615692590359995</v>
      </c>
      <c r="I65" s="25">
        <f>PERCENTILE(I3:I$62,0.5)</f>
        <v>4.55</v>
      </c>
      <c r="J65" s="25">
        <f>PERCENTILE(J3:J$62,0.5)</f>
        <v>4.8499999999999996</v>
      </c>
      <c r="K65" s="25">
        <f>PERCENTILE(K3:K$62,0.5)</f>
        <v>7.45</v>
      </c>
      <c r="L65" s="25">
        <f>PERCENTILE(L3:L$62,0.5)</f>
        <v>13.05</v>
      </c>
      <c r="M65" s="66">
        <f>PERCENTILE(M3:M$62,0.5)</f>
        <v>24.258651715848</v>
      </c>
      <c r="N65" s="28">
        <f>PERCENTILE(N3:N$62,0.5)</f>
        <v>27.395833333333329</v>
      </c>
    </row>
    <row r="66" spans="1:14" customFormat="1">
      <c r="A66" s="12" t="s">
        <v>16</v>
      </c>
      <c r="B66" s="29">
        <f>PERCENTILE(B$3:B$62,0.7)</f>
        <v>43.58</v>
      </c>
      <c r="C66" s="29">
        <f t="shared" ref="C66:N66" si="3">PERCENTILE(C$3:C$62,0.7)</f>
        <v>66.83</v>
      </c>
      <c r="D66" s="29">
        <f t="shared" si="3"/>
        <v>80.679999999999993</v>
      </c>
      <c r="E66" s="29">
        <f t="shared" si="3"/>
        <v>68.931972183539997</v>
      </c>
      <c r="F66" s="29">
        <f t="shared" si="3"/>
        <v>49.53</v>
      </c>
      <c r="G66" s="29">
        <f t="shared" si="3"/>
        <v>21.073565097487197</v>
      </c>
      <c r="H66" s="29">
        <f t="shared" si="3"/>
        <v>8.52</v>
      </c>
      <c r="I66" s="29">
        <f t="shared" si="3"/>
        <v>5.5389820965023997</v>
      </c>
      <c r="J66" s="29">
        <f t="shared" si="3"/>
        <v>6.4056399358799991</v>
      </c>
      <c r="K66" s="29">
        <f t="shared" si="3"/>
        <v>9.2499999999999982</v>
      </c>
      <c r="L66" s="29">
        <f t="shared" si="3"/>
        <v>18.407133458565589</v>
      </c>
      <c r="M66" s="67">
        <f t="shared" si="3"/>
        <v>38.199999999999989</v>
      </c>
      <c r="N66" s="32">
        <f t="shared" si="3"/>
        <v>34.775717779698802</v>
      </c>
    </row>
    <row r="67" spans="1:14" customFormat="1" ht="13.5" thickBot="1">
      <c r="A67" s="13" t="s">
        <v>17</v>
      </c>
      <c r="B67" s="33">
        <f>PERCENTILE(B$3:B$62,0.1)</f>
        <v>9.17</v>
      </c>
      <c r="C67" s="33">
        <f t="shared" ref="C67:N67" si="4">PERCENTILE(C$3:C$62,0.1)</f>
        <v>10.564456864427999</v>
      </c>
      <c r="D67" s="33">
        <f t="shared" si="4"/>
        <v>19.61</v>
      </c>
      <c r="E67" s="33">
        <f t="shared" si="4"/>
        <v>19.29</v>
      </c>
      <c r="F67" s="33">
        <f t="shared" si="4"/>
        <v>13.067216805755999</v>
      </c>
      <c r="G67" s="33">
        <f t="shared" si="4"/>
        <v>5.66</v>
      </c>
      <c r="H67" s="33">
        <f t="shared" si="4"/>
        <v>2.38</v>
      </c>
      <c r="I67" s="33">
        <f t="shared" si="4"/>
        <v>2.1800000000000002</v>
      </c>
      <c r="J67" s="33">
        <f t="shared" si="4"/>
        <v>2.39</v>
      </c>
      <c r="K67" s="33">
        <f t="shared" si="4"/>
        <v>2.9</v>
      </c>
      <c r="L67" s="33">
        <f t="shared" si="4"/>
        <v>6.48</v>
      </c>
      <c r="M67" s="68">
        <f t="shared" si="4"/>
        <v>7.98</v>
      </c>
      <c r="N67" s="36">
        <f t="shared" si="4"/>
        <v>11.965833333333332</v>
      </c>
    </row>
    <row r="68" spans="1:14">
      <c r="N68" s="42"/>
    </row>
    <row r="69" spans="1:14">
      <c r="N69" s="42"/>
    </row>
    <row r="70" spans="1:14" ht="13.5" thickBot="1">
      <c r="N70" s="42"/>
    </row>
    <row r="71" spans="1:14" s="53" customFormat="1" ht="14.1" customHeight="1" thickBot="1">
      <c r="A71" s="52" t="s">
        <v>28</v>
      </c>
      <c r="E71" s="70" t="s">
        <v>34</v>
      </c>
      <c r="F71" s="71"/>
      <c r="H71" s="54"/>
    </row>
    <row r="72" spans="1:14" s="53" customFormat="1" ht="14.1" customHeight="1" thickBot="1">
      <c r="A72" s="52"/>
      <c r="E72" s="55"/>
      <c r="I72" s="54"/>
    </row>
    <row r="73" spans="1:14" s="53" customFormat="1" ht="14.1" customHeight="1" thickBot="1">
      <c r="A73" s="52" t="s">
        <v>21</v>
      </c>
      <c r="E73" s="70" t="s">
        <v>32</v>
      </c>
      <c r="F73" s="71"/>
    </row>
    <row r="74" spans="1:14" s="53" customFormat="1" ht="14.1" customHeight="1">
      <c r="A74" s="52"/>
      <c r="E74" s="55"/>
    </row>
    <row r="75" spans="1:14" s="53" customFormat="1" ht="14.1" customHeight="1" thickBot="1">
      <c r="A75" s="52" t="s">
        <v>22</v>
      </c>
    </row>
    <row r="76" spans="1:14" s="53" customFormat="1" ht="14.1" customHeight="1" thickBot="1">
      <c r="C76" s="56" t="s">
        <v>23</v>
      </c>
      <c r="E76" s="70">
        <v>7571000</v>
      </c>
      <c r="F76" s="71"/>
      <c r="H76" s="53" t="s">
        <v>24</v>
      </c>
      <c r="J76" s="70">
        <v>4571000</v>
      </c>
      <c r="K76" s="71"/>
    </row>
    <row r="77" spans="1:14" customFormat="1" ht="13.5" thickBot="1"/>
    <row r="78" spans="1:14" s="53" customFormat="1" ht="14.1" customHeight="1" thickBot="1">
      <c r="A78" s="52" t="s">
        <v>25</v>
      </c>
      <c r="E78" s="70">
        <v>255</v>
      </c>
      <c r="F78" s="71"/>
    </row>
    <row r="79" spans="1:14" customFormat="1" ht="13.5" thickBot="1"/>
    <row r="80" spans="1:14" s="53" customFormat="1" ht="14.1" customHeight="1" thickBot="1">
      <c r="A80" s="52" t="s">
        <v>26</v>
      </c>
      <c r="E80" s="70" t="s">
        <v>35</v>
      </c>
      <c r="F80" s="71"/>
    </row>
    <row r="81" spans="14:14" customFormat="1"/>
    <row r="82" spans="14:14">
      <c r="N82" s="42"/>
    </row>
    <row r="83" spans="14:14">
      <c r="N83" s="42"/>
    </row>
    <row r="84" spans="14:14">
      <c r="N84" s="42"/>
    </row>
    <row r="85" spans="14:14">
      <c r="N85" s="42"/>
    </row>
    <row r="86" spans="14:14">
      <c r="N86" s="42"/>
    </row>
    <row r="87" spans="14:14">
      <c r="N87" s="42"/>
    </row>
    <row r="88" spans="14:14">
      <c r="N88" s="42"/>
    </row>
    <row r="89" spans="14:14">
      <c r="N89" s="42"/>
    </row>
    <row r="90" spans="14:14">
      <c r="N90" s="42"/>
    </row>
    <row r="91" spans="14:14">
      <c r="N91" s="42"/>
    </row>
    <row r="92" spans="14:14">
      <c r="N92" s="42"/>
    </row>
    <row r="93" spans="14:14">
      <c r="N93" s="42"/>
    </row>
    <row r="94" spans="14:14">
      <c r="N94" s="42"/>
    </row>
    <row r="95" spans="14:14">
      <c r="N95" s="42"/>
    </row>
    <row r="96" spans="14:14">
      <c r="N96" s="42"/>
    </row>
    <row r="97" spans="14:14">
      <c r="N97" s="42"/>
    </row>
    <row r="98" spans="14:14">
      <c r="N98" s="42"/>
    </row>
    <row r="99" spans="14:14">
      <c r="N99" s="42"/>
    </row>
    <row r="100" spans="14:14">
      <c r="N100" s="42"/>
    </row>
    <row r="101" spans="14:14">
      <c r="N101" s="42"/>
    </row>
    <row r="102" spans="14:14">
      <c r="N102" s="42"/>
    </row>
    <row r="103" spans="14:14">
      <c r="N103" s="42"/>
    </row>
    <row r="104" spans="14:14">
      <c r="N104" s="42"/>
    </row>
    <row r="105" spans="14:14">
      <c r="N105" s="42"/>
    </row>
  </sheetData>
  <mergeCells count="6">
    <mergeCell ref="J76:K76"/>
    <mergeCell ref="E78:F78"/>
    <mergeCell ref="E80:F80"/>
    <mergeCell ref="E71:F71"/>
    <mergeCell ref="E73:F73"/>
    <mergeCell ref="E76:F76"/>
  </mergeCells>
  <phoneticPr fontId="8" type="noConversion"/>
  <printOptions horizontalCentered="1"/>
  <pageMargins left="0.75" right="0.75" top="0.22" bottom="0.23" header="0.17" footer="0.17"/>
  <pageSetup paperSize="9" scale="7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05"/>
  <sheetViews>
    <sheetView topLeftCell="A46" workbookViewId="0">
      <selection activeCell="I72" sqref="I72"/>
    </sheetView>
  </sheetViews>
  <sheetFormatPr defaultRowHeight="12.75"/>
  <cols>
    <col min="1" max="1" width="8.42578125" style="41" customWidth="1"/>
    <col min="2" max="13" width="6.7109375" style="41" customWidth="1"/>
    <col min="14" max="14" width="8.42578125" style="41" customWidth="1"/>
    <col min="15" max="16384" width="9.140625" style="41"/>
  </cols>
  <sheetData>
    <row r="1" spans="1:14" ht="19.5" thickBot="1">
      <c r="A1" s="5" t="s">
        <v>20</v>
      </c>
      <c r="B1"/>
      <c r="C1"/>
      <c r="D1"/>
      <c r="E1"/>
      <c r="F1"/>
      <c r="G1"/>
      <c r="H1"/>
      <c r="I1"/>
      <c r="J1" s="4" t="s">
        <v>14</v>
      </c>
      <c r="K1" s="4"/>
      <c r="L1" s="4"/>
      <c r="M1" s="4" t="s">
        <v>12</v>
      </c>
      <c r="N1" s="4"/>
    </row>
    <row r="2" spans="1:14" ht="26.25" thickBot="1">
      <c r="A2" s="39"/>
      <c r="B2" s="24" t="s">
        <v>0</v>
      </c>
      <c r="C2" s="37" t="s">
        <v>1</v>
      </c>
      <c r="D2" s="37" t="s">
        <v>2</v>
      </c>
      <c r="E2" s="37" t="s">
        <v>3</v>
      </c>
      <c r="F2" s="38" t="s">
        <v>4</v>
      </c>
      <c r="G2" s="37" t="s">
        <v>5</v>
      </c>
      <c r="H2" s="37" t="s">
        <v>6</v>
      </c>
      <c r="I2" s="37" t="s">
        <v>7</v>
      </c>
      <c r="J2" s="37" t="s">
        <v>8</v>
      </c>
      <c r="K2" s="37" t="s">
        <v>9</v>
      </c>
      <c r="L2" s="37" t="s">
        <v>10</v>
      </c>
      <c r="M2" s="23" t="s">
        <v>11</v>
      </c>
      <c r="N2" s="40" t="s">
        <v>13</v>
      </c>
    </row>
    <row r="3" spans="1:14" ht="13.5" thickTop="1">
      <c r="A3" s="1">
        <v>1946</v>
      </c>
      <c r="B3" s="2">
        <v>67.8</v>
      </c>
      <c r="C3" s="2">
        <v>80.2</v>
      </c>
      <c r="D3" s="2">
        <v>110.1</v>
      </c>
      <c r="E3" s="2">
        <v>95.1</v>
      </c>
      <c r="F3" s="2">
        <v>75.599999999999994</v>
      </c>
      <c r="G3" s="2">
        <v>28.4</v>
      </c>
      <c r="H3" s="2">
        <v>7.2</v>
      </c>
      <c r="I3" s="2">
        <v>6.4</v>
      </c>
      <c r="J3" s="2">
        <v>6</v>
      </c>
      <c r="K3" s="2">
        <v>16.100000000000001</v>
      </c>
      <c r="L3" s="2">
        <v>44.6</v>
      </c>
      <c r="M3" s="2">
        <v>73</v>
      </c>
      <c r="N3" s="3">
        <f t="shared" ref="N3:N34" si="0">AVERAGE(B3:M3)</f>
        <v>50.875</v>
      </c>
    </row>
    <row r="4" spans="1:14">
      <c r="A4" s="1">
        <v>1947</v>
      </c>
      <c r="B4" s="2">
        <v>31.7</v>
      </c>
      <c r="C4" s="2">
        <v>122</v>
      </c>
      <c r="D4" s="2">
        <v>133.80000000000001</v>
      </c>
      <c r="E4" s="2">
        <v>46.7</v>
      </c>
      <c r="F4" s="2">
        <v>55.3</v>
      </c>
      <c r="G4" s="2">
        <v>28.1</v>
      </c>
      <c r="H4" s="2">
        <v>11.4</v>
      </c>
      <c r="I4" s="2">
        <v>9.9</v>
      </c>
      <c r="J4" s="2">
        <v>12.8</v>
      </c>
      <c r="K4" s="2">
        <v>21.9</v>
      </c>
      <c r="L4" s="2">
        <v>40.700000000000003</v>
      </c>
      <c r="M4" s="2">
        <v>110.1</v>
      </c>
      <c r="N4" s="3">
        <f t="shared" si="0"/>
        <v>52.033333333333331</v>
      </c>
    </row>
    <row r="5" spans="1:14">
      <c r="A5" s="1">
        <v>1948</v>
      </c>
      <c r="B5" s="2">
        <v>158.80000000000001</v>
      </c>
      <c r="C5" s="2">
        <v>77.599999999999994</v>
      </c>
      <c r="D5" s="2">
        <v>60.4</v>
      </c>
      <c r="E5" s="2">
        <v>94.5</v>
      </c>
      <c r="F5" s="2">
        <v>67.900000000000006</v>
      </c>
      <c r="G5" s="2">
        <v>39.700000000000003</v>
      </c>
      <c r="H5" s="2">
        <v>11.1</v>
      </c>
      <c r="I5" s="2">
        <v>7.1</v>
      </c>
      <c r="J5" s="2">
        <v>9.3000000000000007</v>
      </c>
      <c r="K5" s="2">
        <v>7.3</v>
      </c>
      <c r="L5" s="2">
        <v>14.5</v>
      </c>
      <c r="M5" s="2">
        <v>10.5</v>
      </c>
      <c r="N5" s="3">
        <f t="shared" si="0"/>
        <v>46.55833333333333</v>
      </c>
    </row>
    <row r="6" spans="1:14">
      <c r="A6" s="1">
        <v>1949</v>
      </c>
      <c r="B6" s="2">
        <v>4.5</v>
      </c>
      <c r="C6" s="2">
        <v>3.2</v>
      </c>
      <c r="D6" s="2">
        <v>99.7</v>
      </c>
      <c r="E6" s="2">
        <v>191.6</v>
      </c>
      <c r="F6" s="2">
        <v>23.4</v>
      </c>
      <c r="G6" s="2">
        <v>4.7</v>
      </c>
      <c r="H6" s="2">
        <v>4.2</v>
      </c>
      <c r="I6" s="2">
        <v>3.7</v>
      </c>
      <c r="J6" s="2">
        <v>3.6</v>
      </c>
      <c r="K6" s="2">
        <v>3.4</v>
      </c>
      <c r="L6" s="2">
        <v>27.1</v>
      </c>
      <c r="M6" s="2">
        <v>47</v>
      </c>
      <c r="N6" s="3">
        <f t="shared" si="0"/>
        <v>34.674999999999997</v>
      </c>
    </row>
    <row r="7" spans="1:14">
      <c r="A7" s="44">
        <v>1950</v>
      </c>
      <c r="B7" s="45">
        <v>49.3</v>
      </c>
      <c r="C7" s="45">
        <v>34.9</v>
      </c>
      <c r="D7" s="45">
        <v>84.5</v>
      </c>
      <c r="E7" s="45">
        <v>28.6</v>
      </c>
      <c r="F7" s="45">
        <v>26.5</v>
      </c>
      <c r="G7" s="45">
        <v>4.8</v>
      </c>
      <c r="H7" s="45">
        <v>2.9</v>
      </c>
      <c r="I7" s="45">
        <v>5</v>
      </c>
      <c r="J7" s="45">
        <v>2.9</v>
      </c>
      <c r="K7" s="45">
        <v>10.5</v>
      </c>
      <c r="L7" s="45">
        <v>14.4</v>
      </c>
      <c r="M7" s="45">
        <v>23.3</v>
      </c>
      <c r="N7" s="46">
        <f t="shared" si="0"/>
        <v>23.966666666666669</v>
      </c>
    </row>
    <row r="8" spans="1:14">
      <c r="A8" s="44">
        <v>1951</v>
      </c>
      <c r="B8" s="45">
        <v>34.9</v>
      </c>
      <c r="C8" s="45">
        <v>88.3</v>
      </c>
      <c r="D8" s="45">
        <v>115.4</v>
      </c>
      <c r="E8" s="45">
        <v>65.2</v>
      </c>
      <c r="F8" s="45">
        <v>41.5</v>
      </c>
      <c r="G8" s="45">
        <v>22.7</v>
      </c>
      <c r="H8" s="45">
        <v>6.7</v>
      </c>
      <c r="I8" s="45">
        <v>4</v>
      </c>
      <c r="J8" s="45">
        <v>4.7</v>
      </c>
      <c r="K8" s="45">
        <v>16.5</v>
      </c>
      <c r="L8" s="45">
        <v>34.6</v>
      </c>
      <c r="M8" s="45">
        <v>15.5</v>
      </c>
      <c r="N8" s="46">
        <f t="shared" si="0"/>
        <v>37.5</v>
      </c>
    </row>
    <row r="9" spans="1:14">
      <c r="A9" s="44">
        <v>1952</v>
      </c>
      <c r="B9" s="45">
        <v>18.399999999999999</v>
      </c>
      <c r="C9" s="45">
        <v>33.799999999999997</v>
      </c>
      <c r="D9" s="45">
        <v>21.3</v>
      </c>
      <c r="E9" s="45">
        <v>20.7</v>
      </c>
      <c r="F9" s="45">
        <v>6.6</v>
      </c>
      <c r="G9" s="45">
        <v>3.5</v>
      </c>
      <c r="H9" s="45">
        <v>2.5</v>
      </c>
      <c r="I9" s="45">
        <v>2.5</v>
      </c>
      <c r="J9" s="45">
        <v>2.5</v>
      </c>
      <c r="K9" s="45">
        <v>3.5</v>
      </c>
      <c r="L9" s="45">
        <v>10.199999999999999</v>
      </c>
      <c r="M9" s="45">
        <v>68.2</v>
      </c>
      <c r="N9" s="46">
        <f t="shared" si="0"/>
        <v>16.141666666666666</v>
      </c>
    </row>
    <row r="10" spans="1:14">
      <c r="A10" s="44">
        <v>1953</v>
      </c>
      <c r="B10" s="45">
        <v>44.4</v>
      </c>
      <c r="C10" s="45">
        <v>37.1</v>
      </c>
      <c r="D10" s="45">
        <v>25.5</v>
      </c>
      <c r="E10" s="45">
        <v>20.5</v>
      </c>
      <c r="F10" s="45">
        <v>20.2</v>
      </c>
      <c r="G10" s="45">
        <v>26.3</v>
      </c>
      <c r="H10" s="45">
        <v>10.9</v>
      </c>
      <c r="I10" s="45">
        <v>3.2</v>
      </c>
      <c r="J10" s="45">
        <v>3.1</v>
      </c>
      <c r="K10" s="45">
        <v>3.2</v>
      </c>
      <c r="L10" s="45">
        <v>3.2</v>
      </c>
      <c r="M10" s="45">
        <v>5.6</v>
      </c>
      <c r="N10" s="46">
        <f t="shared" si="0"/>
        <v>16.93333333333333</v>
      </c>
    </row>
    <row r="11" spans="1:14">
      <c r="A11" s="44">
        <v>1954</v>
      </c>
      <c r="B11" s="45">
        <v>15.6</v>
      </c>
      <c r="C11" s="45">
        <v>52.3</v>
      </c>
      <c r="D11" s="45">
        <v>162.1</v>
      </c>
      <c r="E11" s="45">
        <v>84.2</v>
      </c>
      <c r="F11" s="45">
        <v>50.8</v>
      </c>
      <c r="G11" s="45">
        <v>25</v>
      </c>
      <c r="H11" s="45">
        <v>2.9</v>
      </c>
      <c r="I11" s="45">
        <v>2.9</v>
      </c>
      <c r="J11" s="45">
        <v>3</v>
      </c>
      <c r="K11" s="45">
        <v>5.9</v>
      </c>
      <c r="L11" s="45">
        <v>28.6</v>
      </c>
      <c r="M11" s="45">
        <v>57.3</v>
      </c>
      <c r="N11" s="46">
        <f t="shared" si="0"/>
        <v>40.883333333333333</v>
      </c>
    </row>
    <row r="12" spans="1:14">
      <c r="A12" s="44">
        <v>1955</v>
      </c>
      <c r="B12" s="45">
        <v>135.69999999999999</v>
      </c>
      <c r="C12" s="45">
        <v>103.4</v>
      </c>
      <c r="D12" s="45">
        <v>123</v>
      </c>
      <c r="E12" s="45">
        <v>65.099999999999994</v>
      </c>
      <c r="F12" s="45">
        <v>31.6</v>
      </c>
      <c r="G12" s="45">
        <v>7</v>
      </c>
      <c r="H12" s="45">
        <v>2.7</v>
      </c>
      <c r="I12" s="45">
        <v>12</v>
      </c>
      <c r="J12" s="45">
        <v>8.6</v>
      </c>
      <c r="K12" s="45">
        <v>54.9</v>
      </c>
      <c r="L12" s="45">
        <v>43.2</v>
      </c>
      <c r="M12" s="45">
        <v>47.9</v>
      </c>
      <c r="N12" s="46">
        <f t="shared" si="0"/>
        <v>52.925000000000011</v>
      </c>
    </row>
    <row r="13" spans="1:14">
      <c r="A13" s="44">
        <v>1956</v>
      </c>
      <c r="B13" s="45">
        <v>42.8</v>
      </c>
      <c r="C13" s="45">
        <v>142</v>
      </c>
      <c r="D13" s="45">
        <v>120.8</v>
      </c>
      <c r="E13" s="45">
        <v>121.8</v>
      </c>
      <c r="F13" s="45">
        <v>72.2</v>
      </c>
      <c r="G13" s="45">
        <v>23.8</v>
      </c>
      <c r="H13" s="45">
        <v>2.8</v>
      </c>
      <c r="I13" s="45">
        <v>2.7</v>
      </c>
      <c r="J13" s="45">
        <v>2.4</v>
      </c>
      <c r="K13" s="45">
        <v>2.4</v>
      </c>
      <c r="L13" s="45">
        <v>6</v>
      </c>
      <c r="M13" s="45">
        <v>18.7</v>
      </c>
      <c r="N13" s="46">
        <f t="shared" si="0"/>
        <v>46.533333333333331</v>
      </c>
    </row>
    <row r="14" spans="1:14" ht="13.5" thickBot="1">
      <c r="A14" s="44">
        <v>1957</v>
      </c>
      <c r="B14" s="45">
        <v>10.4</v>
      </c>
      <c r="C14" s="45">
        <v>20.9</v>
      </c>
      <c r="D14" s="45">
        <v>24</v>
      </c>
      <c r="E14" s="45">
        <v>9.6999999999999993</v>
      </c>
      <c r="F14" s="45">
        <v>13</v>
      </c>
      <c r="G14" s="45">
        <v>10.4</v>
      </c>
      <c r="H14" s="45">
        <v>2.7</v>
      </c>
      <c r="I14" s="45">
        <v>2.5</v>
      </c>
      <c r="J14" s="45">
        <v>2.8</v>
      </c>
      <c r="K14" s="45">
        <v>16.899999999999999</v>
      </c>
      <c r="L14" s="45">
        <v>12.2</v>
      </c>
      <c r="M14" s="45">
        <v>39.200000000000003</v>
      </c>
      <c r="N14" s="46">
        <f t="shared" si="0"/>
        <v>13.725000000000001</v>
      </c>
    </row>
    <row r="15" spans="1:14" ht="13.5" thickBot="1">
      <c r="A15" s="14">
        <v>1958</v>
      </c>
      <c r="B15" s="15">
        <v>63.6</v>
      </c>
      <c r="C15" s="15">
        <v>27.9</v>
      </c>
      <c r="D15" s="15">
        <v>158.4</v>
      </c>
      <c r="E15" s="15">
        <v>93</v>
      </c>
      <c r="F15" s="15">
        <v>59.6</v>
      </c>
      <c r="G15" s="15">
        <v>15.8</v>
      </c>
      <c r="H15" s="15">
        <v>2.6</v>
      </c>
      <c r="I15" s="15">
        <v>2.2999999999999998</v>
      </c>
      <c r="J15" s="15">
        <v>2.5</v>
      </c>
      <c r="K15" s="15">
        <v>2.9</v>
      </c>
      <c r="L15" s="15">
        <v>9.8000000000000007</v>
      </c>
      <c r="M15" s="15">
        <v>8.9</v>
      </c>
      <c r="N15" s="16">
        <f t="shared" si="0"/>
        <v>37.274999999999999</v>
      </c>
    </row>
    <row r="16" spans="1:14">
      <c r="A16" s="44">
        <v>1959</v>
      </c>
      <c r="B16" s="45">
        <v>25</v>
      </c>
      <c r="C16" s="45">
        <v>10.9</v>
      </c>
      <c r="D16" s="45">
        <v>26.2</v>
      </c>
      <c r="E16" s="45">
        <v>25.1</v>
      </c>
      <c r="F16" s="45">
        <v>52.4</v>
      </c>
      <c r="G16" s="45">
        <v>16.3</v>
      </c>
      <c r="H16" s="45">
        <v>11.3</v>
      </c>
      <c r="I16" s="45">
        <v>4.0999999999999996</v>
      </c>
      <c r="J16" s="45">
        <v>5.0999999999999996</v>
      </c>
      <c r="K16" s="45">
        <v>7.6</v>
      </c>
      <c r="L16" s="45">
        <v>61.4</v>
      </c>
      <c r="M16" s="45">
        <v>72.099999999999994</v>
      </c>
      <c r="N16" s="46">
        <f t="shared" si="0"/>
        <v>26.458333333333332</v>
      </c>
    </row>
    <row r="17" spans="1:14">
      <c r="A17" s="44">
        <v>1960</v>
      </c>
      <c r="B17" s="45">
        <v>88.2</v>
      </c>
      <c r="C17" s="45">
        <v>109.2</v>
      </c>
      <c r="D17" s="45">
        <v>77.2</v>
      </c>
      <c r="E17" s="45">
        <v>85.5</v>
      </c>
      <c r="F17" s="45">
        <v>69.7</v>
      </c>
      <c r="G17" s="45">
        <v>25.1</v>
      </c>
      <c r="H17" s="45">
        <v>4.4000000000000004</v>
      </c>
      <c r="I17" s="45">
        <v>2.8</v>
      </c>
      <c r="J17" s="45">
        <v>3.4</v>
      </c>
      <c r="K17" s="45">
        <v>4.9000000000000004</v>
      </c>
      <c r="L17" s="45">
        <v>10.8</v>
      </c>
      <c r="M17" s="45">
        <v>29.1</v>
      </c>
      <c r="N17" s="46">
        <f t="shared" si="0"/>
        <v>42.524999999999999</v>
      </c>
    </row>
    <row r="18" spans="1:14">
      <c r="A18" s="44">
        <v>1961</v>
      </c>
      <c r="B18" s="45">
        <v>21.9</v>
      </c>
      <c r="C18" s="45">
        <v>26.6</v>
      </c>
      <c r="D18" s="45">
        <v>35.200000000000003</v>
      </c>
      <c r="E18" s="45">
        <v>23.2</v>
      </c>
      <c r="F18" s="45">
        <v>22.3</v>
      </c>
      <c r="G18" s="45">
        <v>6.9</v>
      </c>
      <c r="H18" s="45">
        <v>3.4</v>
      </c>
      <c r="I18" s="45">
        <v>3</v>
      </c>
      <c r="J18" s="45">
        <v>3.1</v>
      </c>
      <c r="K18" s="45">
        <v>3.7</v>
      </c>
      <c r="L18" s="45">
        <v>8.9</v>
      </c>
      <c r="M18" s="45">
        <v>8.8000000000000007</v>
      </c>
      <c r="N18" s="46">
        <f t="shared" si="0"/>
        <v>13.91666666666667</v>
      </c>
    </row>
    <row r="19" spans="1:14">
      <c r="A19" s="44">
        <v>1962</v>
      </c>
      <c r="B19" s="45">
        <v>7.9</v>
      </c>
      <c r="C19" s="45">
        <v>36.799999999999997</v>
      </c>
      <c r="D19" s="45">
        <v>124.1</v>
      </c>
      <c r="E19" s="45">
        <v>60.4</v>
      </c>
      <c r="F19" s="45">
        <v>17.5</v>
      </c>
      <c r="G19" s="45">
        <v>7.6</v>
      </c>
      <c r="H19" s="45">
        <v>3.6</v>
      </c>
      <c r="I19" s="45">
        <v>3.3</v>
      </c>
      <c r="J19" s="45">
        <v>3</v>
      </c>
      <c r="K19" s="45">
        <v>6.4</v>
      </c>
      <c r="L19" s="45">
        <v>139.5</v>
      </c>
      <c r="M19" s="45">
        <v>125.5</v>
      </c>
      <c r="N19" s="46">
        <f t="shared" si="0"/>
        <v>44.633333333333326</v>
      </c>
    </row>
    <row r="20" spans="1:14">
      <c r="A20" s="44">
        <v>1963</v>
      </c>
      <c r="B20" s="45">
        <v>206.2</v>
      </c>
      <c r="C20" s="45">
        <v>294.39999999999998</v>
      </c>
      <c r="D20" s="45">
        <v>152.1</v>
      </c>
      <c r="E20" s="45">
        <v>118.7</v>
      </c>
      <c r="F20" s="45">
        <v>115</v>
      </c>
      <c r="G20" s="45">
        <v>50.7</v>
      </c>
      <c r="H20" s="45">
        <v>9.6</v>
      </c>
      <c r="I20" s="45">
        <v>5.4</v>
      </c>
      <c r="J20" s="45">
        <v>5.9</v>
      </c>
      <c r="K20" s="45">
        <v>15</v>
      </c>
      <c r="L20" s="45">
        <v>12.6</v>
      </c>
      <c r="M20" s="45">
        <v>58.1</v>
      </c>
      <c r="N20" s="46">
        <f t="shared" si="0"/>
        <v>86.975000000000009</v>
      </c>
    </row>
    <row r="21" spans="1:14">
      <c r="A21" s="44">
        <v>1964</v>
      </c>
      <c r="B21" s="45">
        <v>17.2</v>
      </c>
      <c r="C21" s="45">
        <v>20.399999999999999</v>
      </c>
      <c r="D21" s="45">
        <v>44.6</v>
      </c>
      <c r="E21" s="45">
        <v>26.9</v>
      </c>
      <c r="F21" s="45">
        <v>38.799999999999997</v>
      </c>
      <c r="G21" s="45">
        <v>21.8</v>
      </c>
      <c r="H21" s="45">
        <v>10.4</v>
      </c>
      <c r="I21" s="45">
        <v>6.6</v>
      </c>
      <c r="J21" s="45">
        <v>7.3</v>
      </c>
      <c r="K21" s="45">
        <v>9.5</v>
      </c>
      <c r="L21" s="45">
        <v>61.6</v>
      </c>
      <c r="M21" s="45">
        <v>46.8</v>
      </c>
      <c r="N21" s="46">
        <f t="shared" si="0"/>
        <v>25.991666666666671</v>
      </c>
    </row>
    <row r="22" spans="1:14">
      <c r="A22" s="44">
        <v>1965</v>
      </c>
      <c r="B22" s="45">
        <v>38.4</v>
      </c>
      <c r="C22" s="45">
        <v>28.9</v>
      </c>
      <c r="D22" s="45">
        <v>116.3</v>
      </c>
      <c r="E22" s="45">
        <v>73.7</v>
      </c>
      <c r="F22" s="45">
        <v>57.6</v>
      </c>
      <c r="G22" s="45">
        <v>18</v>
      </c>
      <c r="H22" s="45">
        <v>6</v>
      </c>
      <c r="I22" s="45">
        <v>5</v>
      </c>
      <c r="J22" s="45">
        <v>4.5999999999999996</v>
      </c>
      <c r="K22" s="45">
        <v>4.4000000000000004</v>
      </c>
      <c r="L22" s="45">
        <v>8</v>
      </c>
      <c r="M22" s="45">
        <v>26.9</v>
      </c>
      <c r="N22" s="46">
        <f t="shared" si="0"/>
        <v>32.31666666666667</v>
      </c>
    </row>
    <row r="23" spans="1:14">
      <c r="A23" s="44">
        <v>1966</v>
      </c>
      <c r="B23" s="45">
        <v>72.5</v>
      </c>
      <c r="C23" s="45">
        <v>70.400000000000006</v>
      </c>
      <c r="D23" s="45">
        <v>40.200000000000003</v>
      </c>
      <c r="E23" s="45">
        <v>39.700000000000003</v>
      </c>
      <c r="F23" s="45">
        <v>51.9</v>
      </c>
      <c r="G23" s="45">
        <v>28.9</v>
      </c>
      <c r="H23" s="45">
        <v>5.2</v>
      </c>
      <c r="I23" s="45">
        <v>3.8</v>
      </c>
      <c r="J23" s="45">
        <v>4.3</v>
      </c>
      <c r="K23" s="45">
        <v>5.8</v>
      </c>
      <c r="L23" s="45">
        <v>18.5</v>
      </c>
      <c r="M23" s="45">
        <v>71.7</v>
      </c>
      <c r="N23" s="46">
        <f t="shared" si="0"/>
        <v>34.408333333333331</v>
      </c>
    </row>
    <row r="24" spans="1:14">
      <c r="A24" s="44">
        <v>1967</v>
      </c>
      <c r="B24" s="45">
        <v>45.9</v>
      </c>
      <c r="C24" s="45">
        <v>34.200000000000003</v>
      </c>
      <c r="D24" s="45">
        <v>55.8</v>
      </c>
      <c r="E24" s="45">
        <v>50.5</v>
      </c>
      <c r="F24" s="45">
        <v>63.8</v>
      </c>
      <c r="G24" s="45">
        <v>17.3</v>
      </c>
      <c r="H24" s="45">
        <v>23.3</v>
      </c>
      <c r="I24" s="45">
        <v>9.4</v>
      </c>
      <c r="J24" s="45">
        <v>7.6</v>
      </c>
      <c r="K24" s="45">
        <v>8.3000000000000007</v>
      </c>
      <c r="L24" s="45">
        <v>9.5</v>
      </c>
      <c r="M24" s="45">
        <v>25</v>
      </c>
      <c r="N24" s="46">
        <f t="shared" si="0"/>
        <v>29.216666666666669</v>
      </c>
    </row>
    <row r="25" spans="1:14">
      <c r="A25" s="44">
        <v>1968</v>
      </c>
      <c r="B25" s="45">
        <v>27.4</v>
      </c>
      <c r="C25" s="45">
        <v>91.5</v>
      </c>
      <c r="D25" s="45">
        <v>35.5</v>
      </c>
      <c r="E25" s="45">
        <v>32.1</v>
      </c>
      <c r="F25" s="45">
        <v>18.7</v>
      </c>
      <c r="G25" s="45">
        <v>33.9</v>
      </c>
      <c r="H25" s="45">
        <v>5.9</v>
      </c>
      <c r="I25" s="45">
        <v>4.3</v>
      </c>
      <c r="J25" s="45">
        <v>5.6</v>
      </c>
      <c r="K25" s="45">
        <v>5.7</v>
      </c>
      <c r="L25" s="45">
        <v>9.5</v>
      </c>
      <c r="M25" s="45">
        <v>12.7</v>
      </c>
      <c r="N25" s="46">
        <f t="shared" si="0"/>
        <v>23.566666666666666</v>
      </c>
    </row>
    <row r="26" spans="1:14">
      <c r="A26" s="44">
        <v>1969</v>
      </c>
      <c r="B26" s="45">
        <v>40.299999999999997</v>
      </c>
      <c r="C26" s="45">
        <v>70.599999999999994</v>
      </c>
      <c r="D26" s="45">
        <v>107.7</v>
      </c>
      <c r="E26" s="45">
        <v>72.5</v>
      </c>
      <c r="F26" s="45">
        <v>52.3</v>
      </c>
      <c r="G26" s="45">
        <v>7.4</v>
      </c>
      <c r="H26" s="45">
        <v>5.5</v>
      </c>
      <c r="I26" s="45">
        <v>6.3</v>
      </c>
      <c r="J26" s="45">
        <v>6.2</v>
      </c>
      <c r="K26" s="45">
        <v>6.5</v>
      </c>
      <c r="L26" s="45">
        <v>7.2</v>
      </c>
      <c r="M26" s="45">
        <v>21.9</v>
      </c>
      <c r="N26" s="46">
        <f t="shared" si="0"/>
        <v>33.699999999999996</v>
      </c>
    </row>
    <row r="27" spans="1:14">
      <c r="A27" s="44">
        <v>1970</v>
      </c>
      <c r="B27" s="45">
        <v>46.5</v>
      </c>
      <c r="C27" s="45">
        <v>43.6</v>
      </c>
      <c r="D27" s="45">
        <v>86.2</v>
      </c>
      <c r="E27" s="45">
        <v>60.7</v>
      </c>
      <c r="F27" s="45">
        <v>38.6</v>
      </c>
      <c r="G27" s="45">
        <v>18.2</v>
      </c>
      <c r="H27" s="45">
        <v>11.9</v>
      </c>
      <c r="I27" s="45">
        <v>4.5</v>
      </c>
      <c r="J27" s="45">
        <v>4.8</v>
      </c>
      <c r="K27" s="45">
        <v>7</v>
      </c>
      <c r="L27" s="45">
        <v>7.5</v>
      </c>
      <c r="M27" s="45">
        <v>7.1</v>
      </c>
      <c r="N27" s="46">
        <f t="shared" si="0"/>
        <v>28.05</v>
      </c>
    </row>
    <row r="28" spans="1:14">
      <c r="A28" s="44">
        <v>1971</v>
      </c>
      <c r="B28" s="45">
        <v>34.9</v>
      </c>
      <c r="C28" s="45">
        <v>19</v>
      </c>
      <c r="D28" s="45">
        <v>65.400000000000006</v>
      </c>
      <c r="E28" s="45">
        <v>54.7</v>
      </c>
      <c r="F28" s="45">
        <v>26.3</v>
      </c>
      <c r="G28" s="45">
        <v>11.8</v>
      </c>
      <c r="H28" s="45">
        <v>4.7</v>
      </c>
      <c r="I28" s="45">
        <v>4.5</v>
      </c>
      <c r="J28" s="45">
        <v>7</v>
      </c>
      <c r="K28" s="45">
        <v>6.1</v>
      </c>
      <c r="L28" s="45">
        <v>7.7</v>
      </c>
      <c r="M28" s="45">
        <v>9.4</v>
      </c>
      <c r="N28" s="46">
        <f t="shared" si="0"/>
        <v>20.958333333333332</v>
      </c>
    </row>
    <row r="29" spans="1:14">
      <c r="A29" s="44">
        <v>1972</v>
      </c>
      <c r="B29" s="45">
        <v>18.7</v>
      </c>
      <c r="C29" s="45">
        <v>33.1</v>
      </c>
      <c r="D29" s="45">
        <v>45.5</v>
      </c>
      <c r="E29" s="45">
        <v>67.2</v>
      </c>
      <c r="F29" s="45">
        <v>33.9</v>
      </c>
      <c r="G29" s="45">
        <v>11.5</v>
      </c>
      <c r="H29" s="45">
        <v>10.5</v>
      </c>
      <c r="I29" s="45">
        <v>6</v>
      </c>
      <c r="J29" s="45">
        <v>8.1999999999999993</v>
      </c>
      <c r="K29" s="45">
        <v>39.4</v>
      </c>
      <c r="L29" s="45">
        <v>29.2</v>
      </c>
      <c r="M29" s="45">
        <v>20.3</v>
      </c>
      <c r="N29" s="46">
        <f t="shared" si="0"/>
        <v>26.958333333333332</v>
      </c>
    </row>
    <row r="30" spans="1:14">
      <c r="A30" s="44">
        <v>1973</v>
      </c>
      <c r="B30" s="45">
        <v>18.3</v>
      </c>
      <c r="C30" s="45">
        <v>59.8</v>
      </c>
      <c r="D30" s="45">
        <v>86.9</v>
      </c>
      <c r="E30" s="45">
        <v>120.1</v>
      </c>
      <c r="F30" s="45">
        <v>72</v>
      </c>
      <c r="G30" s="45">
        <v>15.5</v>
      </c>
      <c r="H30" s="45">
        <v>9.4</v>
      </c>
      <c r="I30" s="45">
        <v>5.6</v>
      </c>
      <c r="J30" s="45">
        <v>28.3</v>
      </c>
      <c r="K30" s="45">
        <v>11.6</v>
      </c>
      <c r="L30" s="45">
        <v>17.3</v>
      </c>
      <c r="M30" s="45">
        <v>80.7</v>
      </c>
      <c r="N30" s="46">
        <f t="shared" si="0"/>
        <v>43.791666666666679</v>
      </c>
    </row>
    <row r="31" spans="1:14">
      <c r="A31" s="44">
        <v>1974</v>
      </c>
      <c r="B31" s="45">
        <v>59.6</v>
      </c>
      <c r="C31" s="45">
        <v>186</v>
      </c>
      <c r="D31" s="45">
        <v>87.6</v>
      </c>
      <c r="E31" s="45">
        <v>76.400000000000006</v>
      </c>
      <c r="F31" s="45">
        <v>100.6</v>
      </c>
      <c r="G31" s="45">
        <v>32</v>
      </c>
      <c r="H31" s="45">
        <v>10</v>
      </c>
      <c r="I31" s="45">
        <v>5.3</v>
      </c>
      <c r="J31" s="45">
        <v>6.9</v>
      </c>
      <c r="K31" s="45">
        <v>9.4</v>
      </c>
      <c r="L31" s="45">
        <v>17.7</v>
      </c>
      <c r="M31" s="45">
        <v>11.9</v>
      </c>
      <c r="N31" s="46">
        <f t="shared" si="0"/>
        <v>50.283333333333331</v>
      </c>
    </row>
    <row r="32" spans="1:14">
      <c r="A32" s="44">
        <v>1975</v>
      </c>
      <c r="B32" s="45">
        <v>14.4</v>
      </c>
      <c r="C32" s="45">
        <v>18</v>
      </c>
      <c r="D32" s="45">
        <v>45.4</v>
      </c>
      <c r="E32" s="45">
        <v>38.700000000000003</v>
      </c>
      <c r="F32" s="45">
        <v>36.4</v>
      </c>
      <c r="G32" s="45">
        <v>20.5</v>
      </c>
      <c r="H32" s="45">
        <v>10</v>
      </c>
      <c r="I32" s="45">
        <v>2.6</v>
      </c>
      <c r="J32" s="45">
        <v>2</v>
      </c>
      <c r="K32" s="45">
        <v>8</v>
      </c>
      <c r="L32" s="45">
        <v>11.9</v>
      </c>
      <c r="M32" s="45">
        <v>14.3</v>
      </c>
      <c r="N32" s="46">
        <f t="shared" si="0"/>
        <v>18.516666666666669</v>
      </c>
    </row>
    <row r="33" spans="1:14">
      <c r="A33" s="44">
        <v>1976</v>
      </c>
      <c r="B33" s="45">
        <v>10.7</v>
      </c>
      <c r="C33" s="45">
        <v>14.8</v>
      </c>
      <c r="D33" s="45">
        <v>15.4</v>
      </c>
      <c r="E33" s="45">
        <v>27.3</v>
      </c>
      <c r="F33" s="45">
        <v>44</v>
      </c>
      <c r="G33" s="45">
        <v>30.4</v>
      </c>
      <c r="H33" s="45">
        <v>18.2</v>
      </c>
      <c r="I33" s="45">
        <v>5</v>
      </c>
      <c r="J33" s="45">
        <v>4.5</v>
      </c>
      <c r="K33" s="45">
        <v>11.3</v>
      </c>
      <c r="L33" s="45">
        <v>27.9</v>
      </c>
      <c r="M33" s="45">
        <v>58.8</v>
      </c>
      <c r="N33" s="46">
        <f t="shared" si="0"/>
        <v>22.358333333333334</v>
      </c>
    </row>
    <row r="34" spans="1:14">
      <c r="A34" s="44">
        <v>1977</v>
      </c>
      <c r="B34" s="45">
        <v>19.5</v>
      </c>
      <c r="C34" s="45">
        <v>39.1</v>
      </c>
      <c r="D34" s="45">
        <v>23.6</v>
      </c>
      <c r="E34" s="45">
        <v>16.600000000000001</v>
      </c>
      <c r="F34" s="45">
        <v>12.5</v>
      </c>
      <c r="G34" s="45">
        <v>6</v>
      </c>
      <c r="H34" s="45">
        <v>3</v>
      </c>
      <c r="I34" s="45">
        <v>3.6</v>
      </c>
      <c r="J34" s="45">
        <v>3.2</v>
      </c>
      <c r="K34" s="45">
        <v>2.6</v>
      </c>
      <c r="L34" s="45">
        <v>5</v>
      </c>
      <c r="M34" s="45">
        <v>9.4</v>
      </c>
      <c r="N34" s="46">
        <f t="shared" si="0"/>
        <v>12.008333333333335</v>
      </c>
    </row>
    <row r="35" spans="1:14">
      <c r="A35" s="44">
        <v>1978</v>
      </c>
      <c r="B35" s="45">
        <v>11.7</v>
      </c>
      <c r="C35" s="45">
        <v>20.5</v>
      </c>
      <c r="D35" s="45">
        <v>25.2</v>
      </c>
      <c r="E35" s="45">
        <v>86.9</v>
      </c>
      <c r="F35" s="45">
        <v>67</v>
      </c>
      <c r="G35" s="45">
        <v>10.7</v>
      </c>
      <c r="H35" s="45">
        <v>4.8</v>
      </c>
      <c r="I35" s="45">
        <v>1.6</v>
      </c>
      <c r="J35" s="45">
        <v>5.8</v>
      </c>
      <c r="K35" s="45">
        <v>5.0999999999999996</v>
      </c>
      <c r="L35" s="45">
        <v>8.6</v>
      </c>
      <c r="M35" s="45">
        <v>38.6</v>
      </c>
      <c r="N35" s="46">
        <f t="shared" ref="N35:N62" si="1">AVERAGE(B35:M35)</f>
        <v>23.875</v>
      </c>
    </row>
    <row r="36" spans="1:14">
      <c r="A36" s="44">
        <v>1979</v>
      </c>
      <c r="B36" s="45">
        <v>64.3</v>
      </c>
      <c r="C36" s="45">
        <v>75.2</v>
      </c>
      <c r="D36" s="45">
        <v>23.4</v>
      </c>
      <c r="E36" s="45">
        <v>54.6</v>
      </c>
      <c r="F36" s="45">
        <v>86.2</v>
      </c>
      <c r="G36" s="45">
        <v>20.6</v>
      </c>
      <c r="H36" s="45">
        <v>5.2</v>
      </c>
      <c r="I36" s="45">
        <v>4.9000000000000004</v>
      </c>
      <c r="J36" s="45">
        <v>7.2</v>
      </c>
      <c r="K36" s="45">
        <v>8.6999999999999993</v>
      </c>
      <c r="L36" s="45">
        <v>131.1</v>
      </c>
      <c r="M36" s="45">
        <v>60</v>
      </c>
      <c r="N36" s="46">
        <f t="shared" si="1"/>
        <v>45.116666666666667</v>
      </c>
    </row>
    <row r="37" spans="1:14">
      <c r="A37" s="44">
        <v>1980</v>
      </c>
      <c r="B37" s="45">
        <v>83.2</v>
      </c>
      <c r="C37" s="45">
        <v>73.099999999999994</v>
      </c>
      <c r="D37" s="45">
        <v>67</v>
      </c>
      <c r="E37" s="45">
        <v>54.6</v>
      </c>
      <c r="F37" s="45">
        <v>72.7</v>
      </c>
      <c r="G37" s="45">
        <v>36.700000000000003</v>
      </c>
      <c r="H37" s="45">
        <v>8.1</v>
      </c>
      <c r="I37" s="45">
        <v>4</v>
      </c>
      <c r="J37" s="45">
        <v>3.7</v>
      </c>
      <c r="K37" s="45">
        <v>20.9</v>
      </c>
      <c r="L37" s="45">
        <v>22.4</v>
      </c>
      <c r="M37" s="45">
        <v>42.3</v>
      </c>
      <c r="N37" s="46">
        <f t="shared" si="1"/>
        <v>40.725000000000001</v>
      </c>
    </row>
    <row r="38" spans="1:14">
      <c r="A38" s="44">
        <v>1981</v>
      </c>
      <c r="B38" s="45">
        <v>20.705940000000002</v>
      </c>
      <c r="C38" s="45">
        <v>80.694459999999992</v>
      </c>
      <c r="D38" s="45">
        <v>157.67231999999998</v>
      </c>
      <c r="E38" s="45">
        <v>100.06650000000002</v>
      </c>
      <c r="F38" s="45">
        <v>38.897120000000001</v>
      </c>
      <c r="G38" s="45">
        <v>14.1495</v>
      </c>
      <c r="H38" s="45">
        <v>7.0806999999999993</v>
      </c>
      <c r="I38" s="45">
        <v>5.3424100000000001</v>
      </c>
      <c r="J38" s="45">
        <v>7.0255600000000005</v>
      </c>
      <c r="K38" s="45">
        <v>24.944919999999996</v>
      </c>
      <c r="L38" s="45">
        <v>22.9239</v>
      </c>
      <c r="M38" s="45">
        <v>98.245800000000017</v>
      </c>
      <c r="N38" s="46">
        <f t="shared" si="1"/>
        <v>48.145760833333327</v>
      </c>
    </row>
    <row r="39" spans="1:14">
      <c r="A39" s="44">
        <v>1982</v>
      </c>
      <c r="B39" s="45">
        <v>51.485010000000003</v>
      </c>
      <c r="C39" s="45">
        <v>30.220960000000002</v>
      </c>
      <c r="D39" s="45">
        <v>56.248379999999997</v>
      </c>
      <c r="E39" s="45">
        <v>81.560100000000006</v>
      </c>
      <c r="F39" s="45">
        <v>67.212019999999995</v>
      </c>
      <c r="G39" s="45">
        <v>20.690499999999997</v>
      </c>
      <c r="H39" s="45">
        <v>6.0256999999999996</v>
      </c>
      <c r="I39" s="45">
        <v>6.8848600000000006</v>
      </c>
      <c r="J39" s="45">
        <v>12.274520000000001</v>
      </c>
      <c r="K39" s="45">
        <v>13.297689999999999</v>
      </c>
      <c r="L39" s="45">
        <v>15.443099999999999</v>
      </c>
      <c r="M39" s="45">
        <v>35.400599999999997</v>
      </c>
      <c r="N39" s="46">
        <f t="shared" si="1"/>
        <v>33.061953333333328</v>
      </c>
    </row>
    <row r="40" spans="1:14">
      <c r="A40" s="44">
        <v>1983</v>
      </c>
      <c r="B40" s="45">
        <v>17.63861</v>
      </c>
      <c r="C40" s="45">
        <v>37.340379999999996</v>
      </c>
      <c r="D40" s="45">
        <v>31.974179999999993</v>
      </c>
      <c r="E40" s="45">
        <v>30.141750000000002</v>
      </c>
      <c r="F40" s="45">
        <v>15.09163</v>
      </c>
      <c r="G40" s="45">
        <v>26.492999999999999</v>
      </c>
      <c r="H40" s="45">
        <v>26.598199999999999</v>
      </c>
      <c r="I40" s="45">
        <v>7.5018399999999996</v>
      </c>
      <c r="J40" s="45">
        <v>9.1474799999999998</v>
      </c>
      <c r="K40" s="45">
        <v>9.7300699999999996</v>
      </c>
      <c r="L40" s="45">
        <v>15.546999999999999</v>
      </c>
      <c r="M40" s="45">
        <v>52.434399999999997</v>
      </c>
      <c r="N40" s="46">
        <f t="shared" si="1"/>
        <v>23.303211666666666</v>
      </c>
    </row>
    <row r="41" spans="1:14">
      <c r="A41" s="44">
        <v>1984</v>
      </c>
      <c r="B41" s="45">
        <v>84.273710000000008</v>
      </c>
      <c r="C41" s="45">
        <v>93.233140000000006</v>
      </c>
      <c r="D41" s="45">
        <v>74.190179999999998</v>
      </c>
      <c r="E41" s="45">
        <v>90.392700000000019</v>
      </c>
      <c r="F41" s="45">
        <v>72.665259999999989</v>
      </c>
      <c r="G41" s="45">
        <v>18.580499999999997</v>
      </c>
      <c r="H41" s="45">
        <v>7.2916999999999996</v>
      </c>
      <c r="I41" s="45">
        <v>9.3527799999999992</v>
      </c>
      <c r="J41" s="45">
        <v>14.843159999999999</v>
      </c>
      <c r="K41" s="45">
        <v>8.1561199999999996</v>
      </c>
      <c r="L41" s="45">
        <v>12.7417</v>
      </c>
      <c r="M41" s="45">
        <v>8.4215999999999998</v>
      </c>
      <c r="N41" s="46">
        <f t="shared" si="1"/>
        <v>41.178545833333331</v>
      </c>
    </row>
    <row r="42" spans="1:14">
      <c r="A42" s="44">
        <v>1985</v>
      </c>
      <c r="B42" s="45">
        <v>23.984810000000003</v>
      </c>
      <c r="C42" s="45">
        <v>23.951619999999998</v>
      </c>
      <c r="D42" s="45">
        <v>45.061140000000002</v>
      </c>
      <c r="E42" s="45">
        <v>40.025850000000005</v>
      </c>
      <c r="F42" s="45">
        <v>42.987050000000004</v>
      </c>
      <c r="G42" s="45">
        <v>14.043999999999999</v>
      </c>
      <c r="H42" s="45">
        <v>6.3421999999999992</v>
      </c>
      <c r="I42" s="45">
        <v>5.2395800000000001</v>
      </c>
      <c r="J42" s="45">
        <v>7.1372400000000003</v>
      </c>
      <c r="K42" s="45">
        <v>7.2117499999999994</v>
      </c>
      <c r="L42" s="45">
        <v>40.275199999999991</v>
      </c>
      <c r="M42" s="45">
        <v>23.762600000000003</v>
      </c>
      <c r="N42" s="46">
        <f t="shared" si="1"/>
        <v>23.335253333333331</v>
      </c>
    </row>
    <row r="43" spans="1:14">
      <c r="A43" s="44">
        <v>1986</v>
      </c>
      <c r="B43" s="45">
        <v>31.917560000000002</v>
      </c>
      <c r="C43" s="45">
        <v>117.7792</v>
      </c>
      <c r="D43" s="45">
        <v>115.56186</v>
      </c>
      <c r="E43" s="45">
        <v>44.33700000000001</v>
      </c>
      <c r="F43" s="45">
        <v>67.316890000000001</v>
      </c>
      <c r="G43" s="45">
        <v>39.997</v>
      </c>
      <c r="H43" s="45">
        <v>25.015699999999999</v>
      </c>
      <c r="I43" s="45">
        <v>15.31692</v>
      </c>
      <c r="J43" s="45">
        <v>15.736600000000001</v>
      </c>
      <c r="K43" s="45">
        <v>15.816009999999997</v>
      </c>
      <c r="L43" s="45">
        <v>18.560099999999998</v>
      </c>
      <c r="M43" s="45">
        <v>13.394200000000001</v>
      </c>
      <c r="N43" s="46">
        <f t="shared" si="1"/>
        <v>43.395753333333325</v>
      </c>
    </row>
    <row r="44" spans="1:14">
      <c r="A44" s="44">
        <v>1987</v>
      </c>
      <c r="B44" s="45">
        <v>25.042510000000004</v>
      </c>
      <c r="C44" s="45">
        <v>45.628659999999996</v>
      </c>
      <c r="D44" s="45">
        <v>86.643899999999988</v>
      </c>
      <c r="E44" s="45">
        <v>80.508600000000001</v>
      </c>
      <c r="F44" s="45">
        <v>43.511400000000002</v>
      </c>
      <c r="G44" s="45">
        <v>15.6265</v>
      </c>
      <c r="H44" s="45">
        <v>10.034699999999999</v>
      </c>
      <c r="I44" s="45">
        <v>5.75373</v>
      </c>
      <c r="J44" s="45">
        <v>4.7919600000000004</v>
      </c>
      <c r="K44" s="45">
        <v>7.5265399999999989</v>
      </c>
      <c r="L44" s="45">
        <v>13.676799999999998</v>
      </c>
      <c r="M44" s="45">
        <v>14.452200000000001</v>
      </c>
      <c r="N44" s="46">
        <f t="shared" si="1"/>
        <v>29.433125000000004</v>
      </c>
    </row>
    <row r="45" spans="1:14">
      <c r="A45" s="44">
        <v>1988</v>
      </c>
      <c r="B45" s="45">
        <v>17.955920000000003</v>
      </c>
      <c r="C45" s="45">
        <v>11.09416</v>
      </c>
      <c r="D45" s="45">
        <v>18.042899999999996</v>
      </c>
      <c r="E45" s="45">
        <v>20.3628</v>
      </c>
      <c r="F45" s="45">
        <v>13.308839999999998</v>
      </c>
      <c r="G45" s="45">
        <v>6.0259999999999998</v>
      </c>
      <c r="H45" s="45">
        <v>2.6497000000000002</v>
      </c>
      <c r="I45" s="45">
        <v>1.94902</v>
      </c>
      <c r="J45" s="45">
        <v>2.11164</v>
      </c>
      <c r="K45" s="45">
        <v>3.3293399999999993</v>
      </c>
      <c r="L45" s="45">
        <v>10.352</v>
      </c>
      <c r="M45" s="45">
        <v>15.933400000000001</v>
      </c>
      <c r="N45" s="46">
        <f t="shared" si="1"/>
        <v>10.259643333333335</v>
      </c>
    </row>
    <row r="46" spans="1:14">
      <c r="A46" s="44">
        <v>1989</v>
      </c>
      <c r="B46" s="45">
        <v>10.12894</v>
      </c>
      <c r="C46" s="45">
        <v>13.325619999999999</v>
      </c>
      <c r="D46" s="45">
        <v>27.224879999999995</v>
      </c>
      <c r="E46" s="45">
        <v>15.105300000000002</v>
      </c>
      <c r="F46" s="45">
        <v>22.43253</v>
      </c>
      <c r="G46" s="45">
        <v>14.255000000000001</v>
      </c>
      <c r="H46" s="45">
        <v>9.8237000000000005</v>
      </c>
      <c r="I46" s="45">
        <v>5.95939</v>
      </c>
      <c r="J46" s="45">
        <v>4.4569200000000002</v>
      </c>
      <c r="K46" s="45">
        <v>9.4152799999999974</v>
      </c>
      <c r="L46" s="45">
        <v>10.871499999999999</v>
      </c>
      <c r="M46" s="45">
        <v>12.759400000000001</v>
      </c>
      <c r="N46" s="46">
        <f t="shared" si="1"/>
        <v>12.979871666666666</v>
      </c>
    </row>
    <row r="47" spans="1:14" ht="13.5" thickBot="1">
      <c r="A47" s="44">
        <v>1990</v>
      </c>
      <c r="B47" s="45">
        <v>9.811630000000001</v>
      </c>
      <c r="C47" s="45">
        <v>10.031560000000001</v>
      </c>
      <c r="D47" s="45">
        <v>8.7553799999999988</v>
      </c>
      <c r="E47" s="45">
        <v>11.00445</v>
      </c>
      <c r="F47" s="45">
        <v>9.2189099999999993</v>
      </c>
      <c r="G47" s="45">
        <v>5.7094999999999994</v>
      </c>
      <c r="H47" s="45">
        <v>3.4937</v>
      </c>
      <c r="I47" s="45">
        <v>2.3603399999999999</v>
      </c>
      <c r="J47" s="45">
        <v>3.00508</v>
      </c>
      <c r="K47" s="45">
        <v>4.1687799999999999</v>
      </c>
      <c r="L47" s="45">
        <v>5.7803999999999984</v>
      </c>
      <c r="M47" s="45">
        <v>27.3598</v>
      </c>
      <c r="N47" s="46">
        <f t="shared" si="1"/>
        <v>8.3916275000000002</v>
      </c>
    </row>
    <row r="48" spans="1:14" ht="13.5" thickBot="1">
      <c r="A48" s="20">
        <v>1991</v>
      </c>
      <c r="B48" s="21">
        <v>21.763639999999999</v>
      </c>
      <c r="C48" s="21">
        <v>53.066859999999998</v>
      </c>
      <c r="D48" s="21">
        <v>67.435619999999986</v>
      </c>
      <c r="E48" s="21">
        <v>64.420649999999995</v>
      </c>
      <c r="F48" s="21">
        <v>54.417879999999997</v>
      </c>
      <c r="G48" s="21">
        <v>27.125999999999998</v>
      </c>
      <c r="H48" s="21">
        <v>11.6172</v>
      </c>
      <c r="I48" s="21">
        <v>7.7074999999999996</v>
      </c>
      <c r="J48" s="21">
        <v>6.6905200000000002</v>
      </c>
      <c r="K48" s="21">
        <v>7.4216099999999994</v>
      </c>
      <c r="L48" s="21">
        <v>16.793799999999997</v>
      </c>
      <c r="M48" s="21">
        <v>12.759400000000001</v>
      </c>
      <c r="N48" s="22">
        <f t="shared" si="1"/>
        <v>29.268389999999997</v>
      </c>
    </row>
    <row r="49" spans="1:14" ht="13.5" thickBot="1">
      <c r="A49" s="17">
        <v>1992</v>
      </c>
      <c r="B49" s="18">
        <v>9.4943200000000001</v>
      </c>
      <c r="C49" s="18">
        <v>9.7127800000000004</v>
      </c>
      <c r="D49" s="18">
        <v>9.9163200000000007</v>
      </c>
      <c r="E49" s="18">
        <v>43.811250000000001</v>
      </c>
      <c r="F49" s="18">
        <v>21.278960000000001</v>
      </c>
      <c r="G49" s="18">
        <v>12.672499999999999</v>
      </c>
      <c r="H49" s="18">
        <v>8.3467000000000002</v>
      </c>
      <c r="I49" s="18">
        <v>4.7254300000000002</v>
      </c>
      <c r="J49" s="18">
        <v>5.46204</v>
      </c>
      <c r="K49" s="18">
        <v>6.4772399999999992</v>
      </c>
      <c r="L49" s="18">
        <v>10.4559</v>
      </c>
      <c r="M49" s="18">
        <v>14.558</v>
      </c>
      <c r="N49" s="19">
        <f t="shared" si="1"/>
        <v>13.075953333333336</v>
      </c>
    </row>
    <row r="50" spans="1:14">
      <c r="A50" s="58">
        <v>1993</v>
      </c>
      <c r="B50" s="45">
        <v>11.50395</v>
      </c>
      <c r="C50" s="45">
        <v>9.8190400000000011</v>
      </c>
      <c r="D50" s="45">
        <v>25.008539999999996</v>
      </c>
      <c r="E50" s="45">
        <v>23.517300000000002</v>
      </c>
      <c r="F50" s="45">
        <v>20.020520000000001</v>
      </c>
      <c r="G50" s="45">
        <v>8.7690000000000001</v>
      </c>
      <c r="H50" s="45">
        <v>4.4431999999999992</v>
      </c>
      <c r="I50" s="45">
        <v>3.5943000000000001</v>
      </c>
      <c r="J50" s="45">
        <v>3.3401199999999998</v>
      </c>
      <c r="K50" s="45">
        <v>5.1131500000000001</v>
      </c>
      <c r="L50" s="45">
        <v>8.1700999999999997</v>
      </c>
      <c r="M50" s="45">
        <v>12.442</v>
      </c>
      <c r="N50" s="46">
        <f t="shared" si="1"/>
        <v>11.311768333333335</v>
      </c>
    </row>
    <row r="51" spans="1:14">
      <c r="A51" s="1">
        <v>1994</v>
      </c>
      <c r="B51" s="2">
        <v>20.811710000000001</v>
      </c>
      <c r="C51" s="2">
        <v>28.414539999999999</v>
      </c>
      <c r="D51" s="2">
        <v>28.280279999999994</v>
      </c>
      <c r="E51" s="2">
        <v>31.719000000000001</v>
      </c>
      <c r="F51" s="2">
        <v>24.215320000000002</v>
      </c>
      <c r="G51" s="2">
        <v>8.3469999999999995</v>
      </c>
      <c r="H51" s="2">
        <v>6.3421999999999992</v>
      </c>
      <c r="I51" s="2">
        <v>4.8282600000000002</v>
      </c>
      <c r="J51" s="2">
        <v>3.67516</v>
      </c>
      <c r="K51" s="2">
        <v>4.4835699999999994</v>
      </c>
      <c r="L51" s="2">
        <v>7.0271999999999988</v>
      </c>
      <c r="M51" s="2">
        <v>7.2578000000000005</v>
      </c>
      <c r="N51" s="3">
        <f t="shared" si="1"/>
        <v>14.616836666666664</v>
      </c>
    </row>
    <row r="52" spans="1:14">
      <c r="A52" s="1">
        <v>1995</v>
      </c>
      <c r="B52" s="2">
        <v>16.2636</v>
      </c>
      <c r="C52" s="2">
        <v>19.913739999999997</v>
      </c>
      <c r="D52" s="2">
        <v>14.665620000000001</v>
      </c>
      <c r="E52" s="2">
        <v>23.412150000000004</v>
      </c>
      <c r="F52" s="2">
        <v>31.9757</v>
      </c>
      <c r="G52" s="2">
        <v>13.411</v>
      </c>
      <c r="H52" s="2">
        <v>7.8191999999999995</v>
      </c>
      <c r="I52" s="2">
        <v>8.6329700000000003</v>
      </c>
      <c r="J52" s="2">
        <v>9.3708400000000012</v>
      </c>
      <c r="K52" s="2">
        <v>11.513879999999999</v>
      </c>
      <c r="L52" s="2">
        <v>11.910499999999999</v>
      </c>
      <c r="M52" s="2">
        <v>36.035399999999996</v>
      </c>
      <c r="N52" s="3">
        <f t="shared" si="1"/>
        <v>17.077049999999996</v>
      </c>
    </row>
    <row r="53" spans="1:14">
      <c r="A53" s="59">
        <v>1996</v>
      </c>
      <c r="B53" s="48">
        <v>47.677290000000006</v>
      </c>
      <c r="C53" s="49">
        <v>56.254660000000001</v>
      </c>
      <c r="D53" s="49">
        <v>57.198239999999998</v>
      </c>
      <c r="E53" s="49">
        <v>70.93995000000001</v>
      </c>
      <c r="F53" s="49">
        <v>50.118209999999998</v>
      </c>
      <c r="G53" s="49">
        <v>19.107999999999997</v>
      </c>
      <c r="H53" s="49">
        <v>8.1356999999999999</v>
      </c>
      <c r="I53" s="49">
        <v>6.4735399999999998</v>
      </c>
      <c r="J53" s="49">
        <v>8.8124400000000005</v>
      </c>
      <c r="K53" s="49">
        <v>9.9399299999999986</v>
      </c>
      <c r="L53" s="49">
        <v>13.7807</v>
      </c>
      <c r="M53" s="49">
        <v>38.257199999999997</v>
      </c>
      <c r="N53" s="3">
        <f t="shared" si="1"/>
        <v>32.224655000000006</v>
      </c>
    </row>
    <row r="54" spans="1:14">
      <c r="A54" s="44">
        <v>1997</v>
      </c>
      <c r="B54" s="48">
        <v>37.263146786011298</v>
      </c>
      <c r="C54" s="49">
        <v>20.958156351085311</v>
      </c>
      <c r="D54" s="49">
        <v>27.497958390590195</v>
      </c>
      <c r="E54" s="49">
        <v>39.893324854115477</v>
      </c>
      <c r="F54" s="49">
        <v>43.982272369732975</v>
      </c>
      <c r="G54" s="49">
        <v>12.441518054083717</v>
      </c>
      <c r="H54" s="49">
        <v>5.8928436279182801</v>
      </c>
      <c r="I54" s="49">
        <v>5.6388660129646757</v>
      </c>
      <c r="J54" s="49">
        <v>5.0865303373175808</v>
      </c>
      <c r="K54" s="49">
        <v>8.262824398853482</v>
      </c>
      <c r="L54" s="49">
        <v>16.473333015516381</v>
      </c>
      <c r="M54" s="49">
        <v>34.408655530052584</v>
      </c>
      <c r="N54" s="3">
        <f t="shared" si="1"/>
        <v>21.483285810686834</v>
      </c>
    </row>
    <row r="55" spans="1:14">
      <c r="A55" s="44">
        <v>1998</v>
      </c>
      <c r="B55" s="48">
        <v>21.728746867003608</v>
      </c>
      <c r="C55" s="49">
        <v>52.797929911090293</v>
      </c>
      <c r="D55" s="49">
        <v>32.376501709203154</v>
      </c>
      <c r="E55" s="49">
        <v>27.667346757699711</v>
      </c>
      <c r="F55" s="49">
        <v>31.204391235792549</v>
      </c>
      <c r="G55" s="49">
        <v>21.676109454362798</v>
      </c>
      <c r="H55" s="49">
        <v>8.1063786452136402</v>
      </c>
      <c r="I55" s="49">
        <v>6.1782446997620264</v>
      </c>
      <c r="J55" s="49">
        <v>7.7226302384833527</v>
      </c>
      <c r="K55" s="49">
        <v>9.8337403458804307</v>
      </c>
      <c r="L55" s="49">
        <v>22.048138878165528</v>
      </c>
      <c r="M55" s="49">
        <v>38.732698273257739</v>
      </c>
      <c r="N55" s="3">
        <f t="shared" si="1"/>
        <v>23.339404751326239</v>
      </c>
    </row>
    <row r="56" spans="1:14">
      <c r="A56" s="44">
        <v>1999</v>
      </c>
      <c r="B56" s="48">
        <v>50.485880050404745</v>
      </c>
      <c r="C56" s="49">
        <v>79.958116036856779</v>
      </c>
      <c r="D56" s="49">
        <v>79.408888596445763</v>
      </c>
      <c r="E56" s="49">
        <v>86.671479770007039</v>
      </c>
      <c r="F56" s="49">
        <v>45.586670000900384</v>
      </c>
      <c r="G56" s="49">
        <v>15.231494482133078</v>
      </c>
      <c r="H56" s="49">
        <v>9.8472317056907173</v>
      </c>
      <c r="I56" s="49">
        <v>6.6951492746094852</v>
      </c>
      <c r="J56" s="49">
        <v>7.6738135736469504</v>
      </c>
      <c r="K56" s="49">
        <v>7.8156293482399706</v>
      </c>
      <c r="L56" s="49">
        <v>27.554820840252766</v>
      </c>
      <c r="M56" s="49">
        <v>26.743307030734371</v>
      </c>
      <c r="N56" s="3">
        <f t="shared" si="1"/>
        <v>36.972706725826839</v>
      </c>
    </row>
    <row r="57" spans="1:14">
      <c r="A57" s="44">
        <v>2000</v>
      </c>
      <c r="B57" s="48">
        <v>36.199780124888747</v>
      </c>
      <c r="C57" s="49">
        <v>47.990611802468095</v>
      </c>
      <c r="D57" s="49">
        <v>64.427262660563443</v>
      </c>
      <c r="E57" s="49">
        <v>48.212505438518704</v>
      </c>
      <c r="F57" s="49">
        <v>29.496853756907239</v>
      </c>
      <c r="G57" s="49">
        <v>12.141768520491638</v>
      </c>
      <c r="H57" s="49">
        <v>6.8843228544151582</v>
      </c>
      <c r="I57" s="49">
        <v>5.2455690538416073</v>
      </c>
      <c r="J57" s="49">
        <v>4.8180386807173621</v>
      </c>
      <c r="K57" s="49">
        <v>8.6297536711517466</v>
      </c>
      <c r="L57" s="49">
        <v>7.8783675612894948</v>
      </c>
      <c r="M57" s="49">
        <v>7.8631952669535838</v>
      </c>
      <c r="N57" s="3">
        <f t="shared" si="1"/>
        <v>23.315669116017236</v>
      </c>
    </row>
    <row r="58" spans="1:14">
      <c r="A58" s="44">
        <v>2001</v>
      </c>
      <c r="B58" s="48">
        <v>9.6502885966442005</v>
      </c>
      <c r="C58" s="49">
        <v>11.982173505759318</v>
      </c>
      <c r="D58" s="49">
        <v>11.086215737194845</v>
      </c>
      <c r="E58" s="49">
        <v>21.600320033162557</v>
      </c>
      <c r="F58" s="49">
        <v>15.286474737995906</v>
      </c>
      <c r="G58" s="49">
        <v>5.8931436279182803</v>
      </c>
      <c r="H58" s="49">
        <v>4.4863265856785191</v>
      </c>
      <c r="I58" s="49">
        <v>4.5151604154701959</v>
      </c>
      <c r="J58" s="49">
        <v>4.62277202137175</v>
      </c>
      <c r="K58" s="49">
        <v>5.0407267264843378</v>
      </c>
      <c r="L58" s="49">
        <v>5.494031041622855</v>
      </c>
      <c r="M58" s="49">
        <v>6.6492260476045439</v>
      </c>
      <c r="N58" s="3">
        <f t="shared" si="1"/>
        <v>8.8589049230756078</v>
      </c>
    </row>
    <row r="59" spans="1:14">
      <c r="A59" s="44">
        <v>2002</v>
      </c>
      <c r="B59" s="48">
        <v>8.8065302677100039</v>
      </c>
      <c r="C59" s="49">
        <v>10.716478641411928</v>
      </c>
      <c r="D59" s="49">
        <v>24.349394972194602</v>
      </c>
      <c r="E59" s="49">
        <v>37.56073692782563</v>
      </c>
      <c r="F59" s="49">
        <v>26.608938020805901</v>
      </c>
      <c r="G59" s="49">
        <v>11.622971250813039</v>
      </c>
      <c r="H59" s="49">
        <v>6.9996111365659592</v>
      </c>
      <c r="I59" s="49">
        <v>5.998451804162908</v>
      </c>
      <c r="J59" s="49">
        <v>16.0580757592992</v>
      </c>
      <c r="K59" s="49">
        <v>31.528433570515382</v>
      </c>
      <c r="L59" s="49">
        <v>16.200837413268765</v>
      </c>
      <c r="M59" s="49">
        <v>90.667457638170973</v>
      </c>
      <c r="N59" s="3">
        <f t="shared" si="1"/>
        <v>23.926493116895358</v>
      </c>
    </row>
    <row r="60" spans="1:14">
      <c r="A60" s="44">
        <v>2003</v>
      </c>
      <c r="B60" s="48">
        <v>128.95540464128513</v>
      </c>
      <c r="C60" s="49">
        <v>74.581815833252719</v>
      </c>
      <c r="D60" s="49">
        <v>33.852751224055304</v>
      </c>
      <c r="E60" s="49">
        <v>60.116747269239319</v>
      </c>
      <c r="F60" s="49">
        <v>45.162650626948995</v>
      </c>
      <c r="G60" s="49">
        <v>22.609944539784276</v>
      </c>
      <c r="H60" s="49">
        <v>9.0171560742049586</v>
      </c>
      <c r="I60" s="49">
        <v>7.728958424304408</v>
      </c>
      <c r="J60" s="49">
        <v>7.2100552577011197</v>
      </c>
      <c r="K60" s="49">
        <v>13.159036876083462</v>
      </c>
      <c r="L60" s="49">
        <v>16.632288783494158</v>
      </c>
      <c r="M60" s="49">
        <v>18.476754727548048</v>
      </c>
      <c r="N60" s="3">
        <f t="shared" si="1"/>
        <v>36.458630356491824</v>
      </c>
    </row>
    <row r="61" spans="1:14">
      <c r="A61" s="44">
        <v>2004</v>
      </c>
      <c r="B61" s="48">
        <v>49.260696723459205</v>
      </c>
      <c r="C61" s="49">
        <v>44.623166750534672</v>
      </c>
      <c r="D61" s="49">
        <v>39.976880070824748</v>
      </c>
      <c r="E61" s="49">
        <v>46.029295064158738</v>
      </c>
      <c r="F61" s="49">
        <v>48.52042566932078</v>
      </c>
      <c r="G61" s="49">
        <v>35.798924017835795</v>
      </c>
      <c r="H61" s="49">
        <v>13.086832434128199</v>
      </c>
      <c r="I61" s="49">
        <v>8.5942117343751558</v>
      </c>
      <c r="J61" s="49">
        <v>9.2847635132482544</v>
      </c>
      <c r="K61" s="49">
        <v>12.184380996541194</v>
      </c>
      <c r="L61" s="49">
        <v>27.36180312199404</v>
      </c>
      <c r="M61" s="49">
        <v>19.794778451412721</v>
      </c>
      <c r="N61" s="3">
        <f t="shared" si="1"/>
        <v>29.543013212319462</v>
      </c>
    </row>
    <row r="62" spans="1:14" ht="13.5" thickBot="1">
      <c r="A62" s="60">
        <v>2005</v>
      </c>
      <c r="B62" s="48">
        <v>19.902530209858359</v>
      </c>
      <c r="C62" s="49">
        <v>47.758374212679584</v>
      </c>
      <c r="D62" s="49">
        <v>132.70380272247525</v>
      </c>
      <c r="E62" s="49">
        <v>74.066312503307699</v>
      </c>
      <c r="F62" s="49">
        <v>30.757451895681626</v>
      </c>
      <c r="G62" s="49">
        <v>16.199916052199796</v>
      </c>
      <c r="H62" s="49">
        <v>8.1409651298588788</v>
      </c>
      <c r="I62" s="49">
        <v>7.2682391293316719</v>
      </c>
      <c r="J62" s="49">
        <v>7.1490344266556161</v>
      </c>
      <c r="K62" s="49">
        <v>9.1457479603211826</v>
      </c>
      <c r="L62" s="49">
        <v>11.307270556238665</v>
      </c>
      <c r="M62" s="49">
        <v>26.847361535249998</v>
      </c>
      <c r="N62" s="3">
        <f t="shared" si="1"/>
        <v>32.603917194488197</v>
      </c>
    </row>
    <row r="63" spans="1:14" s="9" customFormat="1" ht="20.100000000000001" customHeight="1" thickBot="1">
      <c r="A63" s="6" t="s">
        <v>13</v>
      </c>
      <c r="B63" s="8">
        <f>AVERAGE(B3:B62)</f>
        <v>40.5552025711211</v>
      </c>
      <c r="C63" s="8">
        <f>AVERAGE(C3:C62)</f>
        <v>53.859136717418963</v>
      </c>
      <c r="D63" s="8">
        <f t="shared" ref="D63:L63" si="2">AVERAGE(D3:D62)</f>
        <v>64.917656601392451</v>
      </c>
      <c r="E63" s="8">
        <f t="shared" si="2"/>
        <v>56.932390310300583</v>
      </c>
      <c r="F63" s="8">
        <f t="shared" si="2"/>
        <v>43.427906138568112</v>
      </c>
      <c r="G63" s="8">
        <f t="shared" si="2"/>
        <v>18.443679833327039</v>
      </c>
      <c r="H63" s="8">
        <f t="shared" si="2"/>
        <v>7.9753644698945694</v>
      </c>
      <c r="I63" s="8">
        <f t="shared" si="2"/>
        <v>5.4214286758137025</v>
      </c>
      <c r="J63" s="8">
        <f t="shared" si="2"/>
        <v>6.4901165634740199</v>
      </c>
      <c r="K63" s="8">
        <f t="shared" si="2"/>
        <v>10.457435898234518</v>
      </c>
      <c r="L63" s="8">
        <f t="shared" si="2"/>
        <v>21.802679853530705</v>
      </c>
      <c r="M63" s="8">
        <f>AVERAGE(M3:M62)</f>
        <v>34.504287241683066</v>
      </c>
      <c r="N63" s="10">
        <f>AVERAGE(N3:N62)</f>
        <v>30.398940406229897</v>
      </c>
    </row>
    <row r="64" spans="1:14" ht="13.5" thickBot="1">
      <c r="N64" s="42"/>
    </row>
    <row r="65" spans="1:14" customFormat="1">
      <c r="A65" s="11" t="s">
        <v>15</v>
      </c>
      <c r="B65" s="25">
        <f>PERCENTILE(B3:B$62,0.5)</f>
        <v>26.221254999999999</v>
      </c>
      <c r="C65" s="26">
        <f>PERCENTILE(C3:C$62,0.5)</f>
        <v>38.220190000000002</v>
      </c>
      <c r="D65" s="26">
        <f>PERCENTILE(D3:D$62,0.5)</f>
        <v>56.024189999999997</v>
      </c>
      <c r="E65" s="26">
        <f>PERCENTILE(E3:E$62,0.5)</f>
        <v>52.55</v>
      </c>
      <c r="F65" s="26">
        <f>PERCENTILE(F3:F$62,0.5)</f>
        <v>42.243525000000005</v>
      </c>
      <c r="G65" s="26">
        <f>PERCENTILE(G3:G$62,0.5)</f>
        <v>16.249958026099897</v>
      </c>
      <c r="H65" s="26">
        <f>PERCENTILE(H3:H$62,0.5)</f>
        <v>7.0401555682829793</v>
      </c>
      <c r="I65" s="26">
        <f>PERCENTILE(I3:I$62,0.5)</f>
        <v>5.1197900000000001</v>
      </c>
      <c r="J65" s="26">
        <f>PERCENTILE(J3:J$62,0.5)</f>
        <v>5.5310199999999998</v>
      </c>
      <c r="K65" s="26">
        <f>PERCENTILE(K3:K$62,0.5)</f>
        <v>8.0780600000000007</v>
      </c>
      <c r="L65" s="26">
        <f>PERCENTILE(L3:L$62,0.5)</f>
        <v>14.090350000000001</v>
      </c>
      <c r="M65" s="27">
        <f>PERCENTILE(M3:M$62,0.5)</f>
        <v>25.871653515367186</v>
      </c>
      <c r="N65" s="28">
        <f>PERCENTILE(N3:N$62,0.5)</f>
        <v>29.242528333333333</v>
      </c>
    </row>
    <row r="66" spans="1:14" customFormat="1">
      <c r="A66" s="12" t="s">
        <v>16</v>
      </c>
      <c r="B66" s="29">
        <f t="shared" ref="B66:N66" si="3">PERCENTILE(B$3:B$62,0.7)</f>
        <v>46.08</v>
      </c>
      <c r="C66" s="30">
        <f t="shared" si="3"/>
        <v>70.460000000000008</v>
      </c>
      <c r="D66" s="30">
        <f t="shared" si="3"/>
        <v>86.333169999999996</v>
      </c>
      <c r="E66" s="30">
        <f t="shared" si="3"/>
        <v>72.86</v>
      </c>
      <c r="F66" s="30">
        <f t="shared" si="3"/>
        <v>53.005363999999993</v>
      </c>
      <c r="G66" s="30">
        <f t="shared" si="3"/>
        <v>22.636961177848992</v>
      </c>
      <c r="H66" s="30">
        <f t="shared" si="3"/>
        <v>9.6671099999999992</v>
      </c>
      <c r="I66" s="30">
        <f t="shared" si="3"/>
        <v>6.2147712898334184</v>
      </c>
      <c r="J66" s="30">
        <f t="shared" si="3"/>
        <v>7.2030165773103363</v>
      </c>
      <c r="K66" s="30">
        <f t="shared" si="3"/>
        <v>10.107950999999998</v>
      </c>
      <c r="L66" s="30">
        <f t="shared" si="3"/>
        <v>19.606511663449648</v>
      </c>
      <c r="M66" s="31">
        <f t="shared" si="3"/>
        <v>40.129999999999995</v>
      </c>
      <c r="N66" s="32">
        <f t="shared" si="3"/>
        <v>37.063394708078789</v>
      </c>
    </row>
    <row r="67" spans="1:14" customFormat="1" ht="13.5" thickBot="1">
      <c r="A67" s="13" t="s">
        <v>17</v>
      </c>
      <c r="B67" s="33">
        <f t="shared" ref="B67:N67" si="4">PERCENTILE(B$3:B$62,0.1)</f>
        <v>10.097208999999999</v>
      </c>
      <c r="C67" s="34">
        <f t="shared" si="4"/>
        <v>11.074744000000001</v>
      </c>
      <c r="D67" s="34">
        <f t="shared" si="4"/>
        <v>20.97429</v>
      </c>
      <c r="E67" s="34">
        <f t="shared" si="4"/>
        <v>20.68</v>
      </c>
      <c r="F67" s="34">
        <f t="shared" si="4"/>
        <v>15.266990264196316</v>
      </c>
      <c r="G67" s="34">
        <f t="shared" si="4"/>
        <v>6.0233999999999996</v>
      </c>
      <c r="H67" s="34">
        <f t="shared" si="4"/>
        <v>2.89</v>
      </c>
      <c r="I67" s="34">
        <f t="shared" si="4"/>
        <v>2.5900000000000003</v>
      </c>
      <c r="J67" s="34">
        <f t="shared" si="4"/>
        <v>2.89</v>
      </c>
      <c r="K67" s="34">
        <f t="shared" si="4"/>
        <v>3.49</v>
      </c>
      <c r="L67" s="34">
        <f t="shared" si="4"/>
        <v>7.1827199999999998</v>
      </c>
      <c r="M67" s="35">
        <f t="shared" si="4"/>
        <v>8.7621600000000015</v>
      </c>
      <c r="N67" s="36">
        <f t="shared" si="4"/>
        <v>13.06634516666667</v>
      </c>
    </row>
    <row r="68" spans="1:14">
      <c r="N68" s="42"/>
    </row>
    <row r="69" spans="1:14">
      <c r="N69" s="42"/>
    </row>
    <row r="70" spans="1:14">
      <c r="N70" s="42"/>
    </row>
    <row r="71" spans="1:14" ht="13.5" thickBot="1">
      <c r="N71" s="42"/>
    </row>
    <row r="72" spans="1:14" s="53" customFormat="1" ht="14.1" customHeight="1" thickBot="1">
      <c r="A72" s="52" t="s">
        <v>28</v>
      </c>
      <c r="E72" s="70" t="s">
        <v>31</v>
      </c>
      <c r="F72" s="71"/>
      <c r="H72" s="54"/>
    </row>
    <row r="73" spans="1:14" s="53" customFormat="1" ht="14.1" customHeight="1" thickBot="1">
      <c r="A73" s="52"/>
      <c r="E73" s="55"/>
      <c r="I73" s="54"/>
    </row>
    <row r="74" spans="1:14" s="53" customFormat="1" ht="14.1" customHeight="1" thickBot="1">
      <c r="A74" s="52" t="s">
        <v>21</v>
      </c>
      <c r="E74" s="70" t="s">
        <v>32</v>
      </c>
      <c r="F74" s="71"/>
    </row>
    <row r="75" spans="1:14" s="53" customFormat="1" ht="14.1" customHeight="1">
      <c r="A75" s="52"/>
      <c r="E75" s="55"/>
    </row>
    <row r="76" spans="1:14" s="53" customFormat="1" ht="14.1" customHeight="1" thickBot="1">
      <c r="A76" s="52" t="s">
        <v>22</v>
      </c>
    </row>
    <row r="77" spans="1:14" s="53" customFormat="1" ht="14.1" customHeight="1" thickBot="1">
      <c r="C77" s="56" t="s">
        <v>23</v>
      </c>
      <c r="E77" s="70">
        <v>7578860</v>
      </c>
      <c r="F77" s="71"/>
      <c r="H77" s="53" t="s">
        <v>24</v>
      </c>
      <c r="J77" s="70">
        <v>4584776</v>
      </c>
      <c r="K77" s="71"/>
    </row>
    <row r="78" spans="1:14" customFormat="1" ht="13.5" thickBot="1"/>
    <row r="79" spans="1:14" s="53" customFormat="1" ht="27" customHeight="1" thickBot="1">
      <c r="A79" s="52" t="s">
        <v>25</v>
      </c>
      <c r="E79" s="73" t="s">
        <v>37</v>
      </c>
      <c r="F79" s="74"/>
      <c r="G79" s="74"/>
      <c r="H79" s="75"/>
    </row>
    <row r="80" spans="1:14" customFormat="1" ht="13.5" thickBot="1"/>
    <row r="81" spans="1:14" s="53" customFormat="1" ht="14.1" customHeight="1" thickBot="1">
      <c r="A81" s="52" t="s">
        <v>26</v>
      </c>
      <c r="E81" s="70" t="s">
        <v>33</v>
      </c>
      <c r="F81" s="71"/>
    </row>
    <row r="82" spans="1:14" customFormat="1"/>
    <row r="83" spans="1:14">
      <c r="N83" s="42"/>
    </row>
    <row r="84" spans="1:14">
      <c r="N84" s="42"/>
    </row>
    <row r="85" spans="1:14">
      <c r="N85" s="42"/>
    </row>
    <row r="86" spans="1:14">
      <c r="N86" s="42"/>
    </row>
    <row r="87" spans="1:14">
      <c r="N87" s="42"/>
    </row>
    <row r="88" spans="1:14">
      <c r="N88" s="42"/>
    </row>
    <row r="89" spans="1:14">
      <c r="N89" s="42"/>
    </row>
    <row r="90" spans="1:14">
      <c r="N90" s="42"/>
    </row>
    <row r="91" spans="1:14">
      <c r="N91" s="42"/>
    </row>
    <row r="92" spans="1:14">
      <c r="N92" s="42"/>
    </row>
    <row r="93" spans="1:14">
      <c r="N93" s="42"/>
    </row>
    <row r="94" spans="1:14">
      <c r="N94" s="42"/>
    </row>
    <row r="95" spans="1:14">
      <c r="N95" s="42"/>
    </row>
    <row r="96" spans="1:14">
      <c r="N96" s="42"/>
    </row>
    <row r="97" spans="14:14">
      <c r="N97" s="42"/>
    </row>
    <row r="98" spans="14:14">
      <c r="N98" s="42"/>
    </row>
    <row r="99" spans="14:14">
      <c r="N99" s="42"/>
    </row>
    <row r="100" spans="14:14">
      <c r="N100" s="42"/>
    </row>
    <row r="101" spans="14:14">
      <c r="N101" s="42"/>
    </row>
    <row r="102" spans="14:14">
      <c r="N102" s="42"/>
    </row>
    <row r="103" spans="14:14">
      <c r="N103" s="42"/>
    </row>
    <row r="104" spans="14:14">
      <c r="N104" s="42"/>
    </row>
    <row r="105" spans="14:14">
      <c r="N105" s="42"/>
    </row>
  </sheetData>
  <mergeCells count="6">
    <mergeCell ref="J77:K77"/>
    <mergeCell ref="E81:F81"/>
    <mergeCell ref="E79:H79"/>
    <mergeCell ref="E72:F72"/>
    <mergeCell ref="E74:F74"/>
    <mergeCell ref="E77:F77"/>
  </mergeCells>
  <phoneticPr fontId="8" type="noConversion"/>
  <printOptions horizontalCentered="1"/>
  <pageMargins left="0.75" right="0.75" top="0.26" bottom="0.23" header="0.17" footer="0.21"/>
  <pageSetup paperSize="9" scale="7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Cebren </vt:lpstr>
      <vt:lpstr>Galiste </vt:lpstr>
      <vt:lpstr>Tikves Natural Inflow</vt:lpstr>
      <vt:lpstr>Chart Cebren</vt:lpstr>
      <vt:lpstr>Chart Galiste</vt:lpstr>
      <vt:lpstr>Chart Tikves Natural</vt:lpstr>
      <vt:lpstr>'Cebren '!Print_Area</vt:lpstr>
      <vt:lpstr>'Galiste '!Print_Area</vt:lpstr>
    </vt:vector>
  </TitlesOfParts>
  <Company>E S 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Icevski</dc:creator>
  <cp:lastModifiedBy>Jasna Ivanova Davidovic</cp:lastModifiedBy>
  <cp:lastPrinted>2007-07-26T06:26:07Z</cp:lastPrinted>
  <dcterms:created xsi:type="dcterms:W3CDTF">1999-03-03T09:06:35Z</dcterms:created>
  <dcterms:modified xsi:type="dcterms:W3CDTF">2010-06-18T13:07:04Z</dcterms:modified>
</cp:coreProperties>
</file>