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0" yWindow="0" windowWidth="28800" windowHeight="12435"/>
  </bookViews>
  <sheets>
    <sheet name="Sheet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8" i="1" l="1"/>
  <c r="V47" i="1"/>
  <c r="U38" i="1"/>
  <c r="U47" i="1"/>
  <c r="V45" i="1"/>
  <c r="U45" i="1"/>
  <c r="V43" i="1"/>
  <c r="U43" i="1"/>
  <c r="V41" i="1"/>
  <c r="U41" i="1"/>
  <c r="V27" i="1"/>
  <c r="V36" i="1"/>
  <c r="U27" i="1"/>
  <c r="U36" i="1"/>
  <c r="V34" i="1"/>
  <c r="U34" i="1"/>
  <c r="V32" i="1"/>
  <c r="U32" i="1"/>
  <c r="V30" i="1"/>
  <c r="U30" i="1"/>
  <c r="V16" i="1"/>
  <c r="V25" i="1"/>
  <c r="U16" i="1"/>
  <c r="U25" i="1"/>
  <c r="V23" i="1"/>
  <c r="U23" i="1"/>
  <c r="V21" i="1"/>
  <c r="U21" i="1"/>
  <c r="V19" i="1"/>
  <c r="U19" i="1"/>
  <c r="V5" i="1"/>
  <c r="V14" i="1"/>
  <c r="U5" i="1"/>
  <c r="U14" i="1"/>
  <c r="V12" i="1"/>
  <c r="U12" i="1"/>
  <c r="V10" i="1"/>
  <c r="U10" i="1"/>
  <c r="V8" i="1"/>
  <c r="U8" i="1"/>
  <c r="T47" i="1"/>
  <c r="T45" i="1"/>
  <c r="T43" i="1"/>
  <c r="T41" i="1"/>
  <c r="T36" i="1"/>
  <c r="T34" i="1"/>
  <c r="T32" i="1"/>
  <c r="T30" i="1"/>
  <c r="T25" i="1"/>
  <c r="T23" i="1"/>
  <c r="T21" i="1"/>
  <c r="T19" i="1"/>
  <c r="T14" i="1"/>
  <c r="T12" i="1"/>
  <c r="T10" i="1"/>
  <c r="T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<sst xmlns="http://schemas.openxmlformats.org/spreadsheetml/2006/main" count="93" uniqueCount="18">
  <si>
    <t>Unit</t>
  </si>
  <si>
    <t>Passenger cars</t>
  </si>
  <si>
    <t>Total number</t>
  </si>
  <si>
    <t>1000 units</t>
  </si>
  <si>
    <t>of which</t>
  </si>
  <si>
    <t>&lt;= 2 years</t>
  </si>
  <si>
    <t>%</t>
  </si>
  <si>
    <t>&lt;= 5 years</t>
  </si>
  <si>
    <t>&lt;= 10 years</t>
  </si>
  <si>
    <t>&gt; 10 years</t>
  </si>
  <si>
    <t>Road tractors</t>
  </si>
  <si>
    <r>
      <t xml:space="preserve"> Table 1. </t>
    </r>
    <r>
      <rPr>
        <b/>
        <sz val="14"/>
        <rFont val="Calibri"/>
        <family val="2"/>
        <charset val="204"/>
      </rPr>
      <t>Age of road motor vehicle fleet</t>
    </r>
  </si>
  <si>
    <t>year</t>
  </si>
  <si>
    <t>average age</t>
  </si>
  <si>
    <r>
      <t xml:space="preserve"> Table 2. </t>
    </r>
    <r>
      <rPr>
        <b/>
        <sz val="14"/>
        <rFont val="Calibri"/>
        <family val="2"/>
        <charset val="204"/>
      </rPr>
      <t>Average age of road motor vehicle fleet</t>
    </r>
  </si>
  <si>
    <r>
      <t xml:space="preserve">Data source: </t>
    </r>
    <r>
      <rPr>
        <b/>
        <sz val="11"/>
        <color theme="1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</rPr>
      <t>State Statistical Office, Ministry of Interior</t>
    </r>
  </si>
  <si>
    <t>Busses</t>
  </si>
  <si>
    <t>Good wehicles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</si>
</sst>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name val="Calibri"/>
      <family val="2"/>
      <charset val="204"/>
    </font>
    <font>
      <i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i/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/>
    <xf numFmtId="0" fontId="5" fillId="0" borderId="0" xfId="0" applyFont="1" applyFill="1" applyAlignment="1">
      <alignment horizontal="center"/>
    </xf>
    <xf numFmtId="0" fontId="2" fillId="0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8" fillId="0" borderId="6" xfId="1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165" fontId="8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2" fontId="0" fillId="0" borderId="7" xfId="0" applyNumberFormat="1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14" fillId="0" borderId="0" xfId="0" applyFont="1" applyFill="1"/>
    <xf numFmtId="0" fontId="8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</dxfs>
  <tableStyles count="1" defaultTableStyle="TableStyleMedium2" defaultPivotStyle="PivotStyleLight16">
    <tableStyle name="Styl tabulky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Sheet1!$B$19</c:f>
              <c:strCache>
                <c:ptCount val="1"/>
                <c:pt idx="0">
                  <c:v>&lt;= 2 years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Sheet1!$D$19:$V$19</c:f>
              <c:numCache>
                <c:formatCode>0.0%</c:formatCode>
                <c:ptCount val="19"/>
                <c:pt idx="0">
                  <c:v>8.6956521739130446E-2</c:v>
                </c:pt>
                <c:pt idx="1">
                  <c:v>0</c:v>
                </c:pt>
                <c:pt idx="2">
                  <c:v>0.04</c:v>
                </c:pt>
                <c:pt idx="3">
                  <c:v>3.8461538461538464E-2</c:v>
                </c:pt>
                <c:pt idx="4">
                  <c:v>0.04</c:v>
                </c:pt>
                <c:pt idx="5">
                  <c:v>8.0000000000000002E-3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7.6923076923076927E-2</c:v>
                </c:pt>
                <c:pt idx="14">
                  <c:v>0.1111111111111111</c:v>
                </c:pt>
                <c:pt idx="15">
                  <c:v>3.125E-2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Sheet1!$B$21</c:f>
              <c:strCache>
                <c:ptCount val="1"/>
                <c:pt idx="0">
                  <c:v>&lt;= 5 years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Sheet1!$D$21:$V$21</c:f>
              <c:numCache>
                <c:formatCode>0.0%</c:formatCode>
                <c:ptCount val="19"/>
                <c:pt idx="0">
                  <c:v>0.17391304347826089</c:v>
                </c:pt>
                <c:pt idx="1">
                  <c:v>0.08</c:v>
                </c:pt>
                <c:pt idx="2">
                  <c:v>0.04</c:v>
                </c:pt>
                <c:pt idx="3">
                  <c:v>7.6923076923076927E-2</c:v>
                </c:pt>
                <c:pt idx="4">
                  <c:v>0.08</c:v>
                </c:pt>
                <c:pt idx="5">
                  <c:v>0.08</c:v>
                </c:pt>
                <c:pt idx="6">
                  <c:v>9.0909090909090912E-2</c:v>
                </c:pt>
                <c:pt idx="7">
                  <c:v>4.5454545454545456E-2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3.8461538461538464E-2</c:v>
                </c:pt>
                <c:pt idx="14">
                  <c:v>3.7037037037037035E-2</c:v>
                </c:pt>
                <c:pt idx="15">
                  <c:v>9.3749999999999986E-2</c:v>
                </c:pt>
                <c:pt idx="16">
                  <c:v>6.25E-2</c:v>
                </c:pt>
                <c:pt idx="17">
                  <c:v>6.25E-2</c:v>
                </c:pt>
                <c:pt idx="18">
                  <c:v>3.125E-2</c:v>
                </c:pt>
              </c:numCache>
            </c:numRef>
          </c:val>
        </c:ser>
        <c:ser>
          <c:idx val="5"/>
          <c:order val="5"/>
          <c:tx>
            <c:strRef>
              <c:f>Sheet1!$B$23</c:f>
              <c:strCache>
                <c:ptCount val="1"/>
                <c:pt idx="0">
                  <c:v>&lt;= 10 years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Sheet1!$D$23:$V$23</c:f>
              <c:numCache>
                <c:formatCode>0.0%</c:formatCode>
                <c:ptCount val="19"/>
                <c:pt idx="0">
                  <c:v>0.34782608695652178</c:v>
                </c:pt>
                <c:pt idx="1">
                  <c:v>0.27999999999999997</c:v>
                </c:pt>
                <c:pt idx="2">
                  <c:v>0.08</c:v>
                </c:pt>
                <c:pt idx="3">
                  <c:v>7.6923076923076927E-2</c:v>
                </c:pt>
                <c:pt idx="4">
                  <c:v>0.08</c:v>
                </c:pt>
                <c:pt idx="5">
                  <c:v>0.08</c:v>
                </c:pt>
                <c:pt idx="6">
                  <c:v>0.13636363636363635</c:v>
                </c:pt>
                <c:pt idx="7">
                  <c:v>0.18181818181818182</c:v>
                </c:pt>
                <c:pt idx="8">
                  <c:v>0.27272727272727271</c:v>
                </c:pt>
                <c:pt idx="9">
                  <c:v>0.21739130434782611</c:v>
                </c:pt>
                <c:pt idx="10">
                  <c:v>0.21739130434782611</c:v>
                </c:pt>
                <c:pt idx="11">
                  <c:v>0.20833333333333334</c:v>
                </c:pt>
                <c:pt idx="12">
                  <c:v>0.14814814814814814</c:v>
                </c:pt>
                <c:pt idx="13">
                  <c:v>0.15384615384615385</c:v>
                </c:pt>
                <c:pt idx="14">
                  <c:v>0.1111111111111111</c:v>
                </c:pt>
                <c:pt idx="15">
                  <c:v>9.3749999999999986E-2</c:v>
                </c:pt>
                <c:pt idx="16">
                  <c:v>0.125</c:v>
                </c:pt>
                <c:pt idx="17">
                  <c:v>0.125</c:v>
                </c:pt>
                <c:pt idx="18">
                  <c:v>0.18749999999999997</c:v>
                </c:pt>
              </c:numCache>
            </c:numRef>
          </c:val>
        </c:ser>
        <c:ser>
          <c:idx val="7"/>
          <c:order val="7"/>
          <c:tx>
            <c:strRef>
              <c:f>Sheet1!$B$25</c:f>
              <c:strCache>
                <c:ptCount val="1"/>
                <c:pt idx="0">
                  <c:v>&gt; 10 years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Sheet1!$D$25:$V$25</c:f>
              <c:numCache>
                <c:formatCode>0.0%</c:formatCode>
                <c:ptCount val="19"/>
                <c:pt idx="0">
                  <c:v>0.82608695652173914</c:v>
                </c:pt>
                <c:pt idx="1">
                  <c:v>0.64</c:v>
                </c:pt>
                <c:pt idx="2">
                  <c:v>0.84000000000000008</c:v>
                </c:pt>
                <c:pt idx="3">
                  <c:v>0.80769230769230771</c:v>
                </c:pt>
                <c:pt idx="4">
                  <c:v>0.8</c:v>
                </c:pt>
                <c:pt idx="5">
                  <c:v>0.84000000000000008</c:v>
                </c:pt>
                <c:pt idx="6">
                  <c:v>0.7727272727272726</c:v>
                </c:pt>
                <c:pt idx="7">
                  <c:v>0.7727272727272726</c:v>
                </c:pt>
                <c:pt idx="8">
                  <c:v>0.72727272727272729</c:v>
                </c:pt>
                <c:pt idx="9">
                  <c:v>0.78260869565217395</c:v>
                </c:pt>
                <c:pt idx="10">
                  <c:v>0.78260869565217395</c:v>
                </c:pt>
                <c:pt idx="11">
                  <c:v>0.79166666666666663</c:v>
                </c:pt>
                <c:pt idx="12">
                  <c:v>0.85185185185185175</c:v>
                </c:pt>
                <c:pt idx="13">
                  <c:v>0.73076923076923073</c:v>
                </c:pt>
                <c:pt idx="14">
                  <c:v>0.7407407407407407</c:v>
                </c:pt>
                <c:pt idx="15">
                  <c:v>0.78125</c:v>
                </c:pt>
                <c:pt idx="16">
                  <c:v>0.78125</c:v>
                </c:pt>
                <c:pt idx="17">
                  <c:v>0.8125</c:v>
                </c:pt>
                <c:pt idx="18">
                  <c:v>0.78125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1563520"/>
        <c:axId val="1915640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</c15:sqref>
                        </c15:formulaRef>
                      </c:ext>
                    </c:extLst>
                    <c:strCache>
                      <c:ptCount val="1"/>
                      <c:pt idx="0">
                        <c:v>&lt;= 2 years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Sheet1!$D$3:$V$3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Sheet1!$D$18:$V$18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 formatCode="General">
                        <c:v>0.2</c:v>
                      </c:pt>
                      <c:pt idx="1">
                        <c:v>0</c:v>
                      </c:pt>
                      <c:pt idx="2" formatCode="General">
                        <c:v>0.1</c:v>
                      </c:pt>
                      <c:pt idx="3" formatCode="General">
                        <c:v>0.1</c:v>
                      </c:pt>
                      <c:pt idx="4" formatCode="General">
                        <c:v>0.1</c:v>
                      </c:pt>
                      <c:pt idx="5">
                        <c:v>0.02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 formatCode="General">
                        <c:v>0.2</c:v>
                      </c:pt>
                      <c:pt idx="14" formatCode="General">
                        <c:v>0.3</c:v>
                      </c:pt>
                      <c:pt idx="15" formatCode="General">
                        <c:v>0.1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Sheet1!$B$20</c15:sqref>
                        </c15:formulaRef>
                      </c:ext>
                    </c:extLst>
                    <c:strCache>
                      <c:ptCount val="1"/>
                      <c:pt idx="0">
                        <c:v>&lt;= 5 years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Sheet1!$D$3:$V$3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Sheet1!$D$20:$V$20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0.4</c:v>
                      </c:pt>
                      <c:pt idx="1">
                        <c:v>0.2</c:v>
                      </c:pt>
                      <c:pt idx="2">
                        <c:v>0.1</c:v>
                      </c:pt>
                      <c:pt idx="3">
                        <c:v>0.2</c:v>
                      </c:pt>
                      <c:pt idx="4">
                        <c:v>0.2</c:v>
                      </c:pt>
                      <c:pt idx="5">
                        <c:v>0.2</c:v>
                      </c:pt>
                      <c:pt idx="6">
                        <c:v>0.2</c:v>
                      </c:pt>
                      <c:pt idx="7">
                        <c:v>0.1</c:v>
                      </c:pt>
                      <c:pt idx="8" formatCode="0.0">
                        <c:v>0</c:v>
                      </c:pt>
                      <c:pt idx="9" formatCode="0.0">
                        <c:v>0</c:v>
                      </c:pt>
                      <c:pt idx="10" formatCode="0.0">
                        <c:v>0</c:v>
                      </c:pt>
                      <c:pt idx="11" formatCode="0.0">
                        <c:v>0</c:v>
                      </c:pt>
                      <c:pt idx="12" formatCode="0.0">
                        <c:v>0</c:v>
                      </c:pt>
                      <c:pt idx="13">
                        <c:v>0.1</c:v>
                      </c:pt>
                      <c:pt idx="14">
                        <c:v>0.1</c:v>
                      </c:pt>
                      <c:pt idx="15">
                        <c:v>0.3</c:v>
                      </c:pt>
                      <c:pt idx="16">
                        <c:v>0.2</c:v>
                      </c:pt>
                      <c:pt idx="17">
                        <c:v>0.2</c:v>
                      </c:pt>
                      <c:pt idx="18">
                        <c:v>0.1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Sheet1!$B$22</c15:sqref>
                        </c15:formulaRef>
                      </c:ext>
                    </c:extLst>
                    <c:strCache>
                      <c:ptCount val="1"/>
                      <c:pt idx="0">
                        <c:v>&lt;= 10 years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Sheet1!$D$3:$V$3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Sheet1!$D$22:$V$22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 formatCode="0.0">
                        <c:v>0.8</c:v>
                      </c:pt>
                      <c:pt idx="1">
                        <c:v>0.7</c:v>
                      </c:pt>
                      <c:pt idx="2">
                        <c:v>0.2</c:v>
                      </c:pt>
                      <c:pt idx="3">
                        <c:v>0.2</c:v>
                      </c:pt>
                      <c:pt idx="4">
                        <c:v>0.2</c:v>
                      </c:pt>
                      <c:pt idx="5">
                        <c:v>0.2</c:v>
                      </c:pt>
                      <c:pt idx="6">
                        <c:v>0.3</c:v>
                      </c:pt>
                      <c:pt idx="7">
                        <c:v>0.4</c:v>
                      </c:pt>
                      <c:pt idx="8">
                        <c:v>0.6</c:v>
                      </c:pt>
                      <c:pt idx="9">
                        <c:v>0.5</c:v>
                      </c:pt>
                      <c:pt idx="10">
                        <c:v>0.5</c:v>
                      </c:pt>
                      <c:pt idx="11">
                        <c:v>0.5</c:v>
                      </c:pt>
                      <c:pt idx="12">
                        <c:v>0.4</c:v>
                      </c:pt>
                      <c:pt idx="13">
                        <c:v>0.4</c:v>
                      </c:pt>
                      <c:pt idx="14">
                        <c:v>0.3</c:v>
                      </c:pt>
                      <c:pt idx="15">
                        <c:v>0.3</c:v>
                      </c:pt>
                      <c:pt idx="16">
                        <c:v>0.4</c:v>
                      </c:pt>
                      <c:pt idx="17">
                        <c:v>0.4</c:v>
                      </c:pt>
                      <c:pt idx="18">
                        <c:v>0.6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Sheet1!$B$24</c15:sqref>
                        </c15:formulaRef>
                      </c:ext>
                    </c:extLst>
                    <c:strCache>
                      <c:ptCount val="1"/>
                      <c:pt idx="0">
                        <c:v>&gt; 10 years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Sheet1!$D$3:$V$3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Sheet1!$D$24:$V$24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1.9</c:v>
                      </c:pt>
                      <c:pt idx="1">
                        <c:v>1.6</c:v>
                      </c:pt>
                      <c:pt idx="2">
                        <c:v>2.1</c:v>
                      </c:pt>
                      <c:pt idx="3">
                        <c:v>2.1</c:v>
                      </c:pt>
                      <c:pt idx="4" formatCode="0.0">
                        <c:v>2</c:v>
                      </c:pt>
                      <c:pt idx="5">
                        <c:v>2.1</c:v>
                      </c:pt>
                      <c:pt idx="6">
                        <c:v>1.7</c:v>
                      </c:pt>
                      <c:pt idx="7">
                        <c:v>1.7</c:v>
                      </c:pt>
                      <c:pt idx="8">
                        <c:v>1.6</c:v>
                      </c:pt>
                      <c:pt idx="9">
                        <c:v>1.8</c:v>
                      </c:pt>
                      <c:pt idx="10">
                        <c:v>1.8</c:v>
                      </c:pt>
                      <c:pt idx="11">
                        <c:v>1.9</c:v>
                      </c:pt>
                      <c:pt idx="12">
                        <c:v>2.2999999999999998</c:v>
                      </c:pt>
                      <c:pt idx="13">
                        <c:v>1.9</c:v>
                      </c:pt>
                      <c:pt idx="14" formatCode="0.0">
                        <c:v>2</c:v>
                      </c:pt>
                      <c:pt idx="15">
                        <c:v>2.5</c:v>
                      </c:pt>
                      <c:pt idx="16">
                        <c:v>2.5</c:v>
                      </c:pt>
                      <c:pt idx="17">
                        <c:v>2.6</c:v>
                      </c:pt>
                      <c:pt idx="18">
                        <c:v>2.5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19156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1564080"/>
        <c:crosses val="autoZero"/>
        <c:auto val="1"/>
        <c:lblAlgn val="ctr"/>
        <c:lblOffset val="100"/>
        <c:noMultiLvlLbl val="0"/>
      </c:catAx>
      <c:valAx>
        <c:axId val="19156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156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Sheet1!$B$8</c:f>
              <c:strCache>
                <c:ptCount val="1"/>
                <c:pt idx="0">
                  <c:v>&lt;= 2 years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Sheet1!$D$8:$V$8</c:f>
              <c:numCache>
                <c:formatCode>0.0%</c:formatCode>
                <c:ptCount val="19"/>
                <c:pt idx="0">
                  <c:v>7.792207792207792E-2</c:v>
                </c:pt>
                <c:pt idx="1">
                  <c:v>6.2937062937062943E-2</c:v>
                </c:pt>
                <c:pt idx="2">
                  <c:v>6.3333333333333339E-2</c:v>
                </c:pt>
                <c:pt idx="3">
                  <c:v>4.1935483870967745E-2</c:v>
                </c:pt>
                <c:pt idx="4">
                  <c:v>2.5974025974025976E-2</c:v>
                </c:pt>
                <c:pt idx="5">
                  <c:v>2.3333333333333334E-2</c:v>
                </c:pt>
                <c:pt idx="6">
                  <c:v>4.4176706827309238E-2</c:v>
                </c:pt>
                <c:pt idx="7">
                  <c:v>5.533596837944664E-2</c:v>
                </c:pt>
                <c:pt idx="8">
                  <c:v>7.0247933884297523E-2</c:v>
                </c:pt>
                <c:pt idx="9">
                  <c:v>8.0321285140562249E-2</c:v>
                </c:pt>
                <c:pt idx="10">
                  <c:v>9.5057034220532313E-2</c:v>
                </c:pt>
                <c:pt idx="11">
                  <c:v>7.8014184397163122E-2</c:v>
                </c:pt>
                <c:pt idx="12">
                  <c:v>4.1935483870967745E-2</c:v>
                </c:pt>
                <c:pt idx="13">
                  <c:v>3.1948881789137379E-2</c:v>
                </c:pt>
                <c:pt idx="14">
                  <c:v>2.3178807947019868E-2</c:v>
                </c:pt>
                <c:pt idx="15">
                  <c:v>1.7291066282420751E-2</c:v>
                </c:pt>
                <c:pt idx="16">
                  <c:v>1.3477088948787063E-2</c:v>
                </c:pt>
                <c:pt idx="17">
                  <c:v>1.5625E-2</c:v>
                </c:pt>
                <c:pt idx="18">
                  <c:v>1.7721518987341773E-2</c:v>
                </c:pt>
              </c:numCache>
            </c:numRef>
          </c:val>
        </c:ser>
        <c:ser>
          <c:idx val="3"/>
          <c:order val="3"/>
          <c:tx>
            <c:strRef>
              <c:f>Sheet1!$B$10</c:f>
              <c:strCache>
                <c:ptCount val="1"/>
                <c:pt idx="0">
                  <c:v>&lt;= 5 years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Sheet1!$D$10:$V$10</c:f>
              <c:numCache>
                <c:formatCode>0.0%</c:formatCode>
                <c:ptCount val="19"/>
                <c:pt idx="0">
                  <c:v>7.3593073593073599E-2</c:v>
                </c:pt>
                <c:pt idx="1">
                  <c:v>7.6923076923076927E-2</c:v>
                </c:pt>
                <c:pt idx="2">
                  <c:v>9.3333333333333338E-2</c:v>
                </c:pt>
                <c:pt idx="3">
                  <c:v>8.387096774193549E-2</c:v>
                </c:pt>
                <c:pt idx="4">
                  <c:v>9.4155844155844159E-2</c:v>
                </c:pt>
                <c:pt idx="5">
                  <c:v>8.3333333333333329E-2</c:v>
                </c:pt>
                <c:pt idx="6">
                  <c:v>7.2289156626506021E-2</c:v>
                </c:pt>
                <c:pt idx="7">
                  <c:v>5.1383399209486168E-2</c:v>
                </c:pt>
                <c:pt idx="8">
                  <c:v>7.0247933884297523E-2</c:v>
                </c:pt>
                <c:pt idx="9">
                  <c:v>8.0321285140562249E-2</c:v>
                </c:pt>
                <c:pt idx="10">
                  <c:v>9.8859315589353611E-2</c:v>
                </c:pt>
                <c:pt idx="11">
                  <c:v>0.1099290780141844</c:v>
                </c:pt>
                <c:pt idx="12">
                  <c:v>0.12258064516129032</c:v>
                </c:pt>
                <c:pt idx="13">
                  <c:v>0.11182108626198083</c:v>
                </c:pt>
                <c:pt idx="14">
                  <c:v>9.2715231788079472E-2</c:v>
                </c:pt>
                <c:pt idx="15">
                  <c:v>5.7636887608069162E-2</c:v>
                </c:pt>
                <c:pt idx="16">
                  <c:v>4.0431266846361183E-2</c:v>
                </c:pt>
                <c:pt idx="17">
                  <c:v>3.125E-2</c:v>
                </c:pt>
                <c:pt idx="18">
                  <c:v>2.5316455696202531E-2</c:v>
                </c:pt>
              </c:numCache>
            </c:numRef>
          </c:val>
        </c:ser>
        <c:ser>
          <c:idx val="5"/>
          <c:order val="5"/>
          <c:tx>
            <c:strRef>
              <c:f>Sheet1!$B$12</c:f>
              <c:strCache>
                <c:ptCount val="1"/>
                <c:pt idx="0">
                  <c:v>&lt;= 10 years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Sheet1!$D$12:$V$12</c:f>
              <c:numCache>
                <c:formatCode>0.0%</c:formatCode>
                <c:ptCount val="19"/>
                <c:pt idx="0">
                  <c:v>0.24675324675324675</c:v>
                </c:pt>
                <c:pt idx="1">
                  <c:v>0.15734265734265734</c:v>
                </c:pt>
                <c:pt idx="2">
                  <c:v>0.15</c:v>
                </c:pt>
                <c:pt idx="3">
                  <c:v>0.14838709677419354</c:v>
                </c:pt>
                <c:pt idx="4">
                  <c:v>0.20779220779220781</c:v>
                </c:pt>
                <c:pt idx="5">
                  <c:v>0.21666666666666667</c:v>
                </c:pt>
                <c:pt idx="6">
                  <c:v>0.23293172690763053</c:v>
                </c:pt>
                <c:pt idx="7">
                  <c:v>0.21739130434782608</c:v>
                </c:pt>
                <c:pt idx="8">
                  <c:v>0.18595041322314049</c:v>
                </c:pt>
                <c:pt idx="9">
                  <c:v>0.16867469879518071</c:v>
                </c:pt>
                <c:pt idx="10">
                  <c:v>0.13688212927756654</c:v>
                </c:pt>
                <c:pt idx="11">
                  <c:v>0.1276595744680851</c:v>
                </c:pt>
                <c:pt idx="12">
                  <c:v>0.11935483870967742</c:v>
                </c:pt>
                <c:pt idx="13">
                  <c:v>0.13418530351437699</c:v>
                </c:pt>
                <c:pt idx="14">
                  <c:v>0.15231788079470199</c:v>
                </c:pt>
                <c:pt idx="15">
                  <c:v>0.1729106628242075</c:v>
                </c:pt>
                <c:pt idx="16">
                  <c:v>0.16711590296495957</c:v>
                </c:pt>
                <c:pt idx="17">
                  <c:v>0.15885416666666666</c:v>
                </c:pt>
                <c:pt idx="18">
                  <c:v>0.13924050632911392</c:v>
                </c:pt>
              </c:numCache>
            </c:numRef>
          </c:val>
        </c:ser>
        <c:ser>
          <c:idx val="7"/>
          <c:order val="7"/>
          <c:tx>
            <c:strRef>
              <c:f>Sheet1!$B$14</c:f>
              <c:strCache>
                <c:ptCount val="1"/>
                <c:pt idx="0">
                  <c:v>&gt; 10 years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Sheet1!$D$14:$V$14</c:f>
              <c:numCache>
                <c:formatCode>0.0%</c:formatCode>
                <c:ptCount val="19"/>
                <c:pt idx="0">
                  <c:v>0.60173160173160178</c:v>
                </c:pt>
                <c:pt idx="1">
                  <c:v>0.70279720279720281</c:v>
                </c:pt>
                <c:pt idx="2">
                  <c:v>0.69333333333333336</c:v>
                </c:pt>
                <c:pt idx="3">
                  <c:v>0.72580645161290325</c:v>
                </c:pt>
                <c:pt idx="4">
                  <c:v>0.67207792207792205</c:v>
                </c:pt>
                <c:pt idx="5">
                  <c:v>0.67666666666666664</c:v>
                </c:pt>
                <c:pt idx="6">
                  <c:v>0.6506024096385542</c:v>
                </c:pt>
                <c:pt idx="7">
                  <c:v>0.67588932806324109</c:v>
                </c:pt>
                <c:pt idx="8">
                  <c:v>0.6776859504132231</c:v>
                </c:pt>
                <c:pt idx="9">
                  <c:v>0.67068273092369479</c:v>
                </c:pt>
                <c:pt idx="10">
                  <c:v>0.66920152091254748</c:v>
                </c:pt>
                <c:pt idx="11">
                  <c:v>0.68439716312056742</c:v>
                </c:pt>
                <c:pt idx="12">
                  <c:v>0.71612903225806457</c:v>
                </c:pt>
                <c:pt idx="13">
                  <c:v>0.72204472843450485</c:v>
                </c:pt>
                <c:pt idx="14">
                  <c:v>0.73178807947019864</c:v>
                </c:pt>
                <c:pt idx="15">
                  <c:v>0.75216138328530258</c:v>
                </c:pt>
                <c:pt idx="16">
                  <c:v>0.77897574123989222</c:v>
                </c:pt>
                <c:pt idx="17">
                  <c:v>0.79427083333333337</c:v>
                </c:pt>
                <c:pt idx="18">
                  <c:v>0.8177215189873418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797568"/>
        <c:axId val="192798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Sheet1!$B$7</c15:sqref>
                        </c15:formulaRef>
                      </c:ext>
                    </c:extLst>
                    <c:strCache>
                      <c:ptCount val="1"/>
                      <c:pt idx="0">
                        <c:v>&lt;= 2 years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Sheet1!$D$3:$V$3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Sheet1!$D$7:$V$7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18</c:v>
                      </c:pt>
                      <c:pt idx="1">
                        <c:v>18</c:v>
                      </c:pt>
                      <c:pt idx="2">
                        <c:v>19</c:v>
                      </c:pt>
                      <c:pt idx="3">
                        <c:v>13</c:v>
                      </c:pt>
                      <c:pt idx="4">
                        <c:v>8</c:v>
                      </c:pt>
                      <c:pt idx="5">
                        <c:v>7</c:v>
                      </c:pt>
                      <c:pt idx="6">
                        <c:v>11</c:v>
                      </c:pt>
                      <c:pt idx="7">
                        <c:v>14</c:v>
                      </c:pt>
                      <c:pt idx="8">
                        <c:v>17</c:v>
                      </c:pt>
                      <c:pt idx="9">
                        <c:v>20</c:v>
                      </c:pt>
                      <c:pt idx="10">
                        <c:v>25</c:v>
                      </c:pt>
                      <c:pt idx="11">
                        <c:v>22</c:v>
                      </c:pt>
                      <c:pt idx="12">
                        <c:v>13</c:v>
                      </c:pt>
                      <c:pt idx="13">
                        <c:v>10</c:v>
                      </c:pt>
                      <c:pt idx="14">
                        <c:v>7</c:v>
                      </c:pt>
                      <c:pt idx="15">
                        <c:v>6</c:v>
                      </c:pt>
                      <c:pt idx="16">
                        <c:v>5</c:v>
                      </c:pt>
                      <c:pt idx="17">
                        <c:v>6</c:v>
                      </c:pt>
                      <c:pt idx="18">
                        <c:v>7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Sheet1!$B$9</c15:sqref>
                        </c15:formulaRef>
                      </c:ext>
                    </c:extLst>
                    <c:strCache>
                      <c:ptCount val="1"/>
                      <c:pt idx="0">
                        <c:v>&lt;= 5 years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Sheet1!$D$3:$V$3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Sheet1!$D$9:$V$9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17</c:v>
                      </c:pt>
                      <c:pt idx="1">
                        <c:v>22</c:v>
                      </c:pt>
                      <c:pt idx="2">
                        <c:v>28</c:v>
                      </c:pt>
                      <c:pt idx="3">
                        <c:v>26</c:v>
                      </c:pt>
                      <c:pt idx="4">
                        <c:v>29</c:v>
                      </c:pt>
                      <c:pt idx="5">
                        <c:v>25</c:v>
                      </c:pt>
                      <c:pt idx="6">
                        <c:v>18</c:v>
                      </c:pt>
                      <c:pt idx="7">
                        <c:v>13</c:v>
                      </c:pt>
                      <c:pt idx="8">
                        <c:v>17</c:v>
                      </c:pt>
                      <c:pt idx="9">
                        <c:v>20</c:v>
                      </c:pt>
                      <c:pt idx="10">
                        <c:v>26</c:v>
                      </c:pt>
                      <c:pt idx="11">
                        <c:v>31</c:v>
                      </c:pt>
                      <c:pt idx="12">
                        <c:v>38</c:v>
                      </c:pt>
                      <c:pt idx="13">
                        <c:v>35</c:v>
                      </c:pt>
                      <c:pt idx="14">
                        <c:v>28</c:v>
                      </c:pt>
                      <c:pt idx="15">
                        <c:v>20</c:v>
                      </c:pt>
                      <c:pt idx="16">
                        <c:v>15</c:v>
                      </c:pt>
                      <c:pt idx="17">
                        <c:v>12</c:v>
                      </c:pt>
                      <c:pt idx="18">
                        <c:v>10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Sheet1!$B$11</c15:sqref>
                        </c15:formulaRef>
                      </c:ext>
                    </c:extLst>
                    <c:strCache>
                      <c:ptCount val="1"/>
                      <c:pt idx="0">
                        <c:v>&lt;= 10 years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Sheet1!$D$3:$V$3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Sheet1!$D$11:$V$11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57</c:v>
                      </c:pt>
                      <c:pt idx="1">
                        <c:v>45</c:v>
                      </c:pt>
                      <c:pt idx="2">
                        <c:v>45</c:v>
                      </c:pt>
                      <c:pt idx="3">
                        <c:v>46</c:v>
                      </c:pt>
                      <c:pt idx="4">
                        <c:v>64</c:v>
                      </c:pt>
                      <c:pt idx="5">
                        <c:v>65</c:v>
                      </c:pt>
                      <c:pt idx="6">
                        <c:v>58</c:v>
                      </c:pt>
                      <c:pt idx="7">
                        <c:v>55</c:v>
                      </c:pt>
                      <c:pt idx="8">
                        <c:v>45</c:v>
                      </c:pt>
                      <c:pt idx="9">
                        <c:v>42</c:v>
                      </c:pt>
                      <c:pt idx="10">
                        <c:v>36</c:v>
                      </c:pt>
                      <c:pt idx="11">
                        <c:v>36</c:v>
                      </c:pt>
                      <c:pt idx="12">
                        <c:v>37</c:v>
                      </c:pt>
                      <c:pt idx="13">
                        <c:v>42</c:v>
                      </c:pt>
                      <c:pt idx="14">
                        <c:v>46</c:v>
                      </c:pt>
                      <c:pt idx="15">
                        <c:v>60</c:v>
                      </c:pt>
                      <c:pt idx="16">
                        <c:v>62</c:v>
                      </c:pt>
                      <c:pt idx="17">
                        <c:v>61</c:v>
                      </c:pt>
                      <c:pt idx="18">
                        <c:v>55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Sheet1!$B$13</c15:sqref>
                        </c15:formulaRef>
                      </c:ext>
                    </c:extLst>
                    <c:strCache>
                      <c:ptCount val="1"/>
                      <c:pt idx="0">
                        <c:v>&gt; 10 years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Sheet1!$D$3:$V$3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Sheet1!$D$13:$V$13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139</c:v>
                      </c:pt>
                      <c:pt idx="1">
                        <c:v>201</c:v>
                      </c:pt>
                      <c:pt idx="2">
                        <c:v>208</c:v>
                      </c:pt>
                      <c:pt idx="3">
                        <c:v>225</c:v>
                      </c:pt>
                      <c:pt idx="4">
                        <c:v>207</c:v>
                      </c:pt>
                      <c:pt idx="5">
                        <c:v>203</c:v>
                      </c:pt>
                      <c:pt idx="6">
                        <c:v>162</c:v>
                      </c:pt>
                      <c:pt idx="7">
                        <c:v>171</c:v>
                      </c:pt>
                      <c:pt idx="8">
                        <c:v>164</c:v>
                      </c:pt>
                      <c:pt idx="9">
                        <c:v>167</c:v>
                      </c:pt>
                      <c:pt idx="10">
                        <c:v>176</c:v>
                      </c:pt>
                      <c:pt idx="11">
                        <c:v>193</c:v>
                      </c:pt>
                      <c:pt idx="12">
                        <c:v>222</c:v>
                      </c:pt>
                      <c:pt idx="13">
                        <c:v>226</c:v>
                      </c:pt>
                      <c:pt idx="14">
                        <c:v>221</c:v>
                      </c:pt>
                      <c:pt idx="15">
                        <c:v>261</c:v>
                      </c:pt>
                      <c:pt idx="16">
                        <c:v>289</c:v>
                      </c:pt>
                      <c:pt idx="17">
                        <c:v>305</c:v>
                      </c:pt>
                      <c:pt idx="18">
                        <c:v>323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19279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2798128"/>
        <c:crosses val="autoZero"/>
        <c:auto val="1"/>
        <c:lblAlgn val="ctr"/>
        <c:lblOffset val="100"/>
        <c:noMultiLvlLbl val="0"/>
      </c:catAx>
      <c:valAx>
        <c:axId val="19279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279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Sheet1!$B$30</c:f>
              <c:strCache>
                <c:ptCount val="1"/>
                <c:pt idx="0">
                  <c:v>&lt;= 2 years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Sheet1!$D$30:$V$30</c:f>
              <c:numCache>
                <c:formatCode>0.0%</c:formatCode>
                <c:ptCount val="19"/>
                <c:pt idx="0">
                  <c:v>4.9019607843137261E-2</c:v>
                </c:pt>
                <c:pt idx="1">
                  <c:v>4.7619047619047623E-2</c:v>
                </c:pt>
                <c:pt idx="2">
                  <c:v>5.5118110236220472E-2</c:v>
                </c:pt>
                <c:pt idx="3">
                  <c:v>4.1958041958041953E-2</c:v>
                </c:pt>
                <c:pt idx="4">
                  <c:v>3.0303030303030307E-2</c:v>
                </c:pt>
                <c:pt idx="5">
                  <c:v>2.3166023166023165E-2</c:v>
                </c:pt>
                <c:pt idx="6">
                  <c:v>4.932735426008969E-2</c:v>
                </c:pt>
                <c:pt idx="7">
                  <c:v>4.3859649122807015E-2</c:v>
                </c:pt>
                <c:pt idx="8">
                  <c:v>5.3811659192825108E-2</c:v>
                </c:pt>
                <c:pt idx="9">
                  <c:v>8.6956521739130432E-2</c:v>
                </c:pt>
                <c:pt idx="10">
                  <c:v>0.10441767068273093</c:v>
                </c:pt>
                <c:pt idx="11">
                  <c:v>9.0252707581227443E-2</c:v>
                </c:pt>
                <c:pt idx="12">
                  <c:v>4.8611111111111105E-2</c:v>
                </c:pt>
                <c:pt idx="13">
                  <c:v>3.5842293906810041E-2</c:v>
                </c:pt>
                <c:pt idx="14">
                  <c:v>4.1509433962264156E-2</c:v>
                </c:pt>
                <c:pt idx="15">
                  <c:v>3.9735099337748346E-2</c:v>
                </c:pt>
                <c:pt idx="16">
                  <c:v>4.6728971962616821E-2</c:v>
                </c:pt>
                <c:pt idx="17">
                  <c:v>4.8192771084337345E-2</c:v>
                </c:pt>
                <c:pt idx="18">
                  <c:v>4.8991354466858782E-2</c:v>
                </c:pt>
              </c:numCache>
            </c:numRef>
          </c:val>
        </c:ser>
        <c:ser>
          <c:idx val="3"/>
          <c:order val="3"/>
          <c:tx>
            <c:strRef>
              <c:f>Sheet1!$B$32</c:f>
              <c:strCache>
                <c:ptCount val="1"/>
                <c:pt idx="0">
                  <c:v>&lt;= 5 years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Sheet1!$D$32:$V$32</c:f>
              <c:numCache>
                <c:formatCode>0.0%</c:formatCode>
                <c:ptCount val="19"/>
                <c:pt idx="0">
                  <c:v>9.3137254901960786E-2</c:v>
                </c:pt>
                <c:pt idx="1">
                  <c:v>7.792207792207792E-2</c:v>
                </c:pt>
                <c:pt idx="2">
                  <c:v>9.4488188976377951E-2</c:v>
                </c:pt>
                <c:pt idx="3">
                  <c:v>9.4405594405594401E-2</c:v>
                </c:pt>
                <c:pt idx="4">
                  <c:v>9.8484848484848495E-2</c:v>
                </c:pt>
                <c:pt idx="5">
                  <c:v>8.8803088803088806E-2</c:v>
                </c:pt>
                <c:pt idx="6">
                  <c:v>8.520179372197309E-2</c:v>
                </c:pt>
                <c:pt idx="7">
                  <c:v>6.5789473684210523E-2</c:v>
                </c:pt>
                <c:pt idx="8">
                  <c:v>7.623318385650224E-2</c:v>
                </c:pt>
                <c:pt idx="9">
                  <c:v>7.8260869565217397E-2</c:v>
                </c:pt>
                <c:pt idx="10">
                  <c:v>8.835341365461849E-2</c:v>
                </c:pt>
                <c:pt idx="11">
                  <c:v>0.10830324909747292</c:v>
                </c:pt>
                <c:pt idx="12">
                  <c:v>0.14583333333333334</c:v>
                </c:pt>
                <c:pt idx="13">
                  <c:v>0.15053763440860216</c:v>
                </c:pt>
                <c:pt idx="14">
                  <c:v>0.12452830188679245</c:v>
                </c:pt>
                <c:pt idx="15">
                  <c:v>8.2781456953642391E-2</c:v>
                </c:pt>
                <c:pt idx="16">
                  <c:v>6.5420560747663545E-2</c:v>
                </c:pt>
                <c:pt idx="17">
                  <c:v>6.9277108433734927E-2</c:v>
                </c:pt>
                <c:pt idx="18">
                  <c:v>7.492795389048991E-2</c:v>
                </c:pt>
              </c:numCache>
            </c:numRef>
          </c:val>
        </c:ser>
        <c:ser>
          <c:idx val="5"/>
          <c:order val="5"/>
          <c:tx>
            <c:strRef>
              <c:f>Sheet1!$B$34</c:f>
              <c:strCache>
                <c:ptCount val="1"/>
                <c:pt idx="0">
                  <c:v>&lt;= 10 years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Sheet1!$D$34:$V$34</c:f>
              <c:numCache>
                <c:formatCode>0.0%</c:formatCode>
                <c:ptCount val="19"/>
                <c:pt idx="0">
                  <c:v>0.20588235294117649</c:v>
                </c:pt>
                <c:pt idx="1">
                  <c:v>0.19913419913419911</c:v>
                </c:pt>
                <c:pt idx="2">
                  <c:v>0.16141732283464566</c:v>
                </c:pt>
                <c:pt idx="3">
                  <c:v>0.17832167832167831</c:v>
                </c:pt>
                <c:pt idx="4">
                  <c:v>0.18181818181818182</c:v>
                </c:pt>
                <c:pt idx="5">
                  <c:v>0.21235521235521237</c:v>
                </c:pt>
                <c:pt idx="6">
                  <c:v>0.23318385650224216</c:v>
                </c:pt>
                <c:pt idx="7">
                  <c:v>0.25438596491228066</c:v>
                </c:pt>
                <c:pt idx="8">
                  <c:v>0.22869955156950669</c:v>
                </c:pt>
                <c:pt idx="9">
                  <c:v>0.19999999999999998</c:v>
                </c:pt>
                <c:pt idx="10">
                  <c:v>0.16867469879518074</c:v>
                </c:pt>
                <c:pt idx="11">
                  <c:v>0.17328519855595667</c:v>
                </c:pt>
                <c:pt idx="12">
                  <c:v>0.17708333333333331</c:v>
                </c:pt>
                <c:pt idx="13">
                  <c:v>0.19354838709677422</c:v>
                </c:pt>
                <c:pt idx="14">
                  <c:v>0.21509433962264152</c:v>
                </c:pt>
                <c:pt idx="15">
                  <c:v>0.23841059602649009</c:v>
                </c:pt>
                <c:pt idx="16">
                  <c:v>0.23987538940809969</c:v>
                </c:pt>
                <c:pt idx="17">
                  <c:v>0.25</c:v>
                </c:pt>
                <c:pt idx="18">
                  <c:v>0.24207492795389049</c:v>
                </c:pt>
              </c:numCache>
            </c:numRef>
          </c:val>
        </c:ser>
        <c:ser>
          <c:idx val="7"/>
          <c:order val="7"/>
          <c:tx>
            <c:strRef>
              <c:f>Sheet1!$B$36</c:f>
              <c:strCache>
                <c:ptCount val="1"/>
                <c:pt idx="0">
                  <c:v>&gt; 10 years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Sheet1!$D$36:$V$36</c:f>
              <c:numCache>
                <c:formatCode>0.0%</c:formatCode>
                <c:ptCount val="19"/>
                <c:pt idx="0">
                  <c:v>0.65196078431372562</c:v>
                </c:pt>
                <c:pt idx="1">
                  <c:v>0.67532467532467522</c:v>
                </c:pt>
                <c:pt idx="2">
                  <c:v>0.6889763779527559</c:v>
                </c:pt>
                <c:pt idx="3">
                  <c:v>0.68531468531468531</c:v>
                </c:pt>
                <c:pt idx="4">
                  <c:v>0.68939393939393945</c:v>
                </c:pt>
                <c:pt idx="5">
                  <c:v>0.67567567567567566</c:v>
                </c:pt>
                <c:pt idx="6">
                  <c:v>0.63228699551569501</c:v>
                </c:pt>
                <c:pt idx="7">
                  <c:v>0.63596491228070173</c:v>
                </c:pt>
                <c:pt idx="8">
                  <c:v>0.64125560538116588</c:v>
                </c:pt>
                <c:pt idx="9">
                  <c:v>0.63478260869565217</c:v>
                </c:pt>
                <c:pt idx="10">
                  <c:v>0.63855421686746994</c:v>
                </c:pt>
                <c:pt idx="11">
                  <c:v>0.62815884476534289</c:v>
                </c:pt>
                <c:pt idx="12">
                  <c:v>0.62847222222222221</c:v>
                </c:pt>
                <c:pt idx="13">
                  <c:v>0.6200716845878137</c:v>
                </c:pt>
                <c:pt idx="14">
                  <c:v>0.61886792452830186</c:v>
                </c:pt>
                <c:pt idx="15">
                  <c:v>0.63907284768211925</c:v>
                </c:pt>
                <c:pt idx="16">
                  <c:v>0.6479750778816199</c:v>
                </c:pt>
                <c:pt idx="17">
                  <c:v>0.63253012048192769</c:v>
                </c:pt>
                <c:pt idx="18">
                  <c:v>0.63400576368876072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724816"/>
        <c:axId val="1927253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Sheet1!$B$29</c15:sqref>
                        </c15:formulaRef>
                      </c:ext>
                    </c:extLst>
                    <c:strCache>
                      <c:ptCount val="1"/>
                      <c:pt idx="0">
                        <c:v>&lt;= 2 years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Sheet1!$D$3:$V$3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Sheet1!$D$29:$V$29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 formatCode="0.0">
                        <c:v>1</c:v>
                      </c:pt>
                      <c:pt idx="1">
                        <c:v>1.1000000000000001</c:v>
                      </c:pt>
                      <c:pt idx="2">
                        <c:v>1.4</c:v>
                      </c:pt>
                      <c:pt idx="3">
                        <c:v>1.2</c:v>
                      </c:pt>
                      <c:pt idx="4">
                        <c:v>0.8</c:v>
                      </c:pt>
                      <c:pt idx="5" formatCode="0.0">
                        <c:v>0.6</c:v>
                      </c:pt>
                      <c:pt idx="6" formatCode="0.0">
                        <c:v>1.1000000000000001</c:v>
                      </c:pt>
                      <c:pt idx="7" formatCode="0.0">
                        <c:v>1</c:v>
                      </c:pt>
                      <c:pt idx="8" formatCode="0.0">
                        <c:v>1.2</c:v>
                      </c:pt>
                      <c:pt idx="9" formatCode="0.0">
                        <c:v>2</c:v>
                      </c:pt>
                      <c:pt idx="10" formatCode="0.0">
                        <c:v>2.6</c:v>
                      </c:pt>
                      <c:pt idx="11" formatCode="0.0">
                        <c:v>2.5</c:v>
                      </c:pt>
                      <c:pt idx="12" formatCode="0.0">
                        <c:v>1.4</c:v>
                      </c:pt>
                      <c:pt idx="13" formatCode="0.0">
                        <c:v>1</c:v>
                      </c:pt>
                      <c:pt idx="14" formatCode="0.0">
                        <c:v>1.1000000000000001</c:v>
                      </c:pt>
                      <c:pt idx="15" formatCode="0.0">
                        <c:v>1.2</c:v>
                      </c:pt>
                      <c:pt idx="16" formatCode="0.0">
                        <c:v>1.5</c:v>
                      </c:pt>
                      <c:pt idx="17" formatCode="0.0">
                        <c:v>1.6</c:v>
                      </c:pt>
                      <c:pt idx="18" formatCode="0.0">
                        <c:v>1.7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Sheet1!$B$31</c15:sqref>
                        </c15:formulaRef>
                      </c:ext>
                    </c:extLst>
                    <c:strCache>
                      <c:ptCount val="1"/>
                      <c:pt idx="0">
                        <c:v>&lt;= 5 years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Sheet1!$D$3:$V$3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Sheet1!$D$31:$V$31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1.9</c:v>
                      </c:pt>
                      <c:pt idx="1">
                        <c:v>1.8</c:v>
                      </c:pt>
                      <c:pt idx="2">
                        <c:v>2.4</c:v>
                      </c:pt>
                      <c:pt idx="3">
                        <c:v>2.7</c:v>
                      </c:pt>
                      <c:pt idx="4">
                        <c:v>2.6</c:v>
                      </c:pt>
                      <c:pt idx="5">
                        <c:v>2.2999999999999998</c:v>
                      </c:pt>
                      <c:pt idx="6">
                        <c:v>1.9</c:v>
                      </c:pt>
                      <c:pt idx="7">
                        <c:v>1.5</c:v>
                      </c:pt>
                      <c:pt idx="8" formatCode="0.0">
                        <c:v>1.7</c:v>
                      </c:pt>
                      <c:pt idx="9" formatCode="0.0">
                        <c:v>1.8</c:v>
                      </c:pt>
                      <c:pt idx="10" formatCode="0.0">
                        <c:v>2.2000000000000002</c:v>
                      </c:pt>
                      <c:pt idx="11" formatCode="0.0">
                        <c:v>3</c:v>
                      </c:pt>
                      <c:pt idx="12" formatCode="0.0">
                        <c:v>4.2</c:v>
                      </c:pt>
                      <c:pt idx="13">
                        <c:v>4.2</c:v>
                      </c:pt>
                      <c:pt idx="14">
                        <c:v>3.3</c:v>
                      </c:pt>
                      <c:pt idx="15">
                        <c:v>2.5</c:v>
                      </c:pt>
                      <c:pt idx="16">
                        <c:v>2.1</c:v>
                      </c:pt>
                      <c:pt idx="17">
                        <c:v>2.2999999999999998</c:v>
                      </c:pt>
                      <c:pt idx="18">
                        <c:v>2.6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Sheet1!$B$33</c15:sqref>
                        </c15:formulaRef>
                      </c:ext>
                    </c:extLst>
                    <c:strCache>
                      <c:ptCount val="1"/>
                      <c:pt idx="0">
                        <c:v>&lt;= 10 years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Sheet1!$D$3:$V$3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Sheet1!$D$33:$V$33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 formatCode="0.0">
                        <c:v>4.2</c:v>
                      </c:pt>
                      <c:pt idx="1">
                        <c:v>4.5999999999999996</c:v>
                      </c:pt>
                      <c:pt idx="2">
                        <c:v>4.0999999999999996</c:v>
                      </c:pt>
                      <c:pt idx="3">
                        <c:v>5.0999999999999996</c:v>
                      </c:pt>
                      <c:pt idx="4">
                        <c:v>4.8</c:v>
                      </c:pt>
                      <c:pt idx="5">
                        <c:v>5.5</c:v>
                      </c:pt>
                      <c:pt idx="6">
                        <c:v>5.2</c:v>
                      </c:pt>
                      <c:pt idx="7">
                        <c:v>5.8</c:v>
                      </c:pt>
                      <c:pt idx="8">
                        <c:v>5.0999999999999996</c:v>
                      </c:pt>
                      <c:pt idx="9">
                        <c:v>4.5999999999999996</c:v>
                      </c:pt>
                      <c:pt idx="10">
                        <c:v>4.2</c:v>
                      </c:pt>
                      <c:pt idx="11">
                        <c:v>4.8</c:v>
                      </c:pt>
                      <c:pt idx="12">
                        <c:v>5.0999999999999996</c:v>
                      </c:pt>
                      <c:pt idx="13">
                        <c:v>5.4</c:v>
                      </c:pt>
                      <c:pt idx="14">
                        <c:v>5.7</c:v>
                      </c:pt>
                      <c:pt idx="15">
                        <c:v>7.2</c:v>
                      </c:pt>
                      <c:pt idx="16">
                        <c:v>7.7</c:v>
                      </c:pt>
                      <c:pt idx="17">
                        <c:v>8.3000000000000007</c:v>
                      </c:pt>
                      <c:pt idx="18">
                        <c:v>8.4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Sheet1!$B$35</c15:sqref>
                        </c15:formulaRef>
                      </c:ext>
                    </c:extLst>
                    <c:strCache>
                      <c:ptCount val="1"/>
                      <c:pt idx="0">
                        <c:v>&gt; 10 years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Sheet1!$D$3:$V$3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Sheet1!$D$35:$V$35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 formatCode="0.0">
                        <c:v>13.3</c:v>
                      </c:pt>
                      <c:pt idx="1">
                        <c:v>15.6</c:v>
                      </c:pt>
                      <c:pt idx="2" formatCode="0.0">
                        <c:v>17.5</c:v>
                      </c:pt>
                      <c:pt idx="3">
                        <c:v>19.600000000000001</c:v>
                      </c:pt>
                      <c:pt idx="4" formatCode="0.0">
                        <c:v>18.2</c:v>
                      </c:pt>
                      <c:pt idx="5">
                        <c:v>17.5</c:v>
                      </c:pt>
                      <c:pt idx="6">
                        <c:v>14.1</c:v>
                      </c:pt>
                      <c:pt idx="7">
                        <c:v>14.5</c:v>
                      </c:pt>
                      <c:pt idx="8">
                        <c:v>14.3</c:v>
                      </c:pt>
                      <c:pt idx="9">
                        <c:v>14.6</c:v>
                      </c:pt>
                      <c:pt idx="10">
                        <c:v>15.9</c:v>
                      </c:pt>
                      <c:pt idx="11">
                        <c:v>17.399999999999999</c:v>
                      </c:pt>
                      <c:pt idx="12">
                        <c:v>18.100000000000001</c:v>
                      </c:pt>
                      <c:pt idx="13">
                        <c:v>17.3</c:v>
                      </c:pt>
                      <c:pt idx="14">
                        <c:v>16.399999999999999</c:v>
                      </c:pt>
                      <c:pt idx="15">
                        <c:v>19.3</c:v>
                      </c:pt>
                      <c:pt idx="16">
                        <c:v>20.8</c:v>
                      </c:pt>
                      <c:pt idx="17">
                        <c:v>21</c:v>
                      </c:pt>
                      <c:pt idx="18">
                        <c:v>22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19272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2725376"/>
        <c:crosses val="autoZero"/>
        <c:auto val="1"/>
        <c:lblAlgn val="ctr"/>
        <c:lblOffset val="100"/>
        <c:noMultiLvlLbl val="0"/>
      </c:catAx>
      <c:valAx>
        <c:axId val="1927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272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Sheet1!$B$41</c:f>
              <c:strCache>
                <c:ptCount val="1"/>
                <c:pt idx="0">
                  <c:v>&lt;= 2 years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Sheet1!$D$41:$V$41</c:f>
              <c:numCache>
                <c:formatCode>0.0%</c:formatCode>
                <c:ptCount val="19"/>
                <c:pt idx="0">
                  <c:v>0.13043478260869565</c:v>
                </c:pt>
                <c:pt idx="1">
                  <c:v>2.8571428571428574E-2</c:v>
                </c:pt>
                <c:pt idx="2">
                  <c:v>2.5641025641025644E-2</c:v>
                </c:pt>
                <c:pt idx="3">
                  <c:v>2.3809523809523808E-2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8.3333333333333329E-2</c:v>
                </c:pt>
                <c:pt idx="10">
                  <c:v>0.12820512820512822</c:v>
                </c:pt>
                <c:pt idx="11">
                  <c:v>6.9767441860465115E-2</c:v>
                </c:pt>
                <c:pt idx="12">
                  <c:v>0</c:v>
                </c:pt>
                <c:pt idx="13">
                  <c:v>2.1739130434782612E-2</c:v>
                </c:pt>
                <c:pt idx="14">
                  <c:v>2.3809523809523808E-2</c:v>
                </c:pt>
                <c:pt idx="15">
                  <c:v>2.0408163265306121E-2</c:v>
                </c:pt>
                <c:pt idx="16">
                  <c:v>5.7692307692307689E-2</c:v>
                </c:pt>
                <c:pt idx="17">
                  <c:v>7.407407407407407E-2</c:v>
                </c:pt>
                <c:pt idx="18">
                  <c:v>8.9285714285714288E-2</c:v>
                </c:pt>
              </c:numCache>
            </c:numRef>
          </c:val>
        </c:ser>
        <c:ser>
          <c:idx val="3"/>
          <c:order val="3"/>
          <c:tx>
            <c:strRef>
              <c:f>Sheet1!$B$43</c:f>
              <c:strCache>
                <c:ptCount val="1"/>
                <c:pt idx="0">
                  <c:v>&lt;= 5 years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Sheet1!$D$43:$V$43</c:f>
              <c:numCache>
                <c:formatCode>0.0%</c:formatCode>
                <c:ptCount val="19"/>
                <c:pt idx="0">
                  <c:v>0.2608695652173913</c:v>
                </c:pt>
                <c:pt idx="1">
                  <c:v>0.14285714285714285</c:v>
                </c:pt>
                <c:pt idx="2">
                  <c:v>0.10256410256410257</c:v>
                </c:pt>
                <c:pt idx="3">
                  <c:v>7.1428571428571425E-2</c:v>
                </c:pt>
                <c:pt idx="4">
                  <c:v>7.3170731707317083E-2</c:v>
                </c:pt>
                <c:pt idx="5">
                  <c:v>0.05</c:v>
                </c:pt>
                <c:pt idx="6">
                  <c:v>6.25E-2</c:v>
                </c:pt>
                <c:pt idx="7">
                  <c:v>6.0606060606060615E-2</c:v>
                </c:pt>
                <c:pt idx="8">
                  <c:v>5.8823529411764712E-2</c:v>
                </c:pt>
                <c:pt idx="9">
                  <c:v>5.5555555555555559E-2</c:v>
                </c:pt>
                <c:pt idx="10">
                  <c:v>5.1282051282051287E-2</c:v>
                </c:pt>
                <c:pt idx="11">
                  <c:v>0.13953488372093023</c:v>
                </c:pt>
                <c:pt idx="12">
                  <c:v>0.17777777777777778</c:v>
                </c:pt>
                <c:pt idx="13">
                  <c:v>0.17391304347826089</c:v>
                </c:pt>
                <c:pt idx="14">
                  <c:v>9.5238095238095233E-2</c:v>
                </c:pt>
                <c:pt idx="15">
                  <c:v>4.0816326530612242E-2</c:v>
                </c:pt>
                <c:pt idx="16">
                  <c:v>5.7692307692307689E-2</c:v>
                </c:pt>
                <c:pt idx="17">
                  <c:v>5.5555555555555552E-2</c:v>
                </c:pt>
                <c:pt idx="18">
                  <c:v>8.9285714285714288E-2</c:v>
                </c:pt>
              </c:numCache>
            </c:numRef>
          </c:val>
        </c:ser>
        <c:ser>
          <c:idx val="5"/>
          <c:order val="5"/>
          <c:tx>
            <c:strRef>
              <c:f>Sheet1!$B$45</c:f>
              <c:strCache>
                <c:ptCount val="1"/>
                <c:pt idx="0">
                  <c:v>&lt;= 10 years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Sheet1!$D$45:$V$45</c:f>
              <c:numCache>
                <c:formatCode>0.0%</c:formatCode>
                <c:ptCount val="19"/>
                <c:pt idx="0">
                  <c:v>0.30434782608695654</c:v>
                </c:pt>
                <c:pt idx="1">
                  <c:v>0.48571428571428571</c:v>
                </c:pt>
                <c:pt idx="2">
                  <c:v>0.23076923076923078</c:v>
                </c:pt>
                <c:pt idx="3">
                  <c:v>0.21428571428571427</c:v>
                </c:pt>
                <c:pt idx="4">
                  <c:v>0.26829268292682934</c:v>
                </c:pt>
                <c:pt idx="5">
                  <c:v>0.3</c:v>
                </c:pt>
                <c:pt idx="6">
                  <c:v>0.40625</c:v>
                </c:pt>
                <c:pt idx="7">
                  <c:v>0.39393939393939398</c:v>
                </c:pt>
                <c:pt idx="8">
                  <c:v>0.44117647058823528</c:v>
                </c:pt>
                <c:pt idx="9">
                  <c:v>0.38888888888888884</c:v>
                </c:pt>
                <c:pt idx="10">
                  <c:v>0.30769230769230771</c:v>
                </c:pt>
                <c:pt idx="11">
                  <c:v>0.32558139534883718</c:v>
                </c:pt>
                <c:pt idx="12">
                  <c:v>0.35555555555555557</c:v>
                </c:pt>
                <c:pt idx="13">
                  <c:v>0.34782608695652178</c:v>
                </c:pt>
                <c:pt idx="14">
                  <c:v>0.40476190476190471</c:v>
                </c:pt>
                <c:pt idx="15">
                  <c:v>0.44897959183673469</c:v>
                </c:pt>
                <c:pt idx="16">
                  <c:v>0.42307692307692307</c:v>
                </c:pt>
                <c:pt idx="17">
                  <c:v>0.40740740740740744</c:v>
                </c:pt>
                <c:pt idx="18">
                  <c:v>0.3392857142857143</c:v>
                </c:pt>
              </c:numCache>
            </c:numRef>
          </c:val>
        </c:ser>
        <c:ser>
          <c:idx val="7"/>
          <c:order val="7"/>
          <c:tx>
            <c:strRef>
              <c:f>Sheet1!$B$47</c:f>
              <c:strCache>
                <c:ptCount val="1"/>
                <c:pt idx="0">
                  <c:v>&gt; 10 years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Sheet1!$D$47:$V$47</c:f>
              <c:numCache>
                <c:formatCode>0.0%</c:formatCode>
                <c:ptCount val="19"/>
                <c:pt idx="0">
                  <c:v>0.30434782608695654</c:v>
                </c:pt>
                <c:pt idx="1">
                  <c:v>0.34285714285714286</c:v>
                </c:pt>
                <c:pt idx="2">
                  <c:v>0.64102564102564108</c:v>
                </c:pt>
                <c:pt idx="3">
                  <c:v>0.69047619047619047</c:v>
                </c:pt>
                <c:pt idx="4">
                  <c:v>0.6585365853658538</c:v>
                </c:pt>
                <c:pt idx="5">
                  <c:v>0.65</c:v>
                </c:pt>
                <c:pt idx="6">
                  <c:v>0.53125</c:v>
                </c:pt>
                <c:pt idx="7">
                  <c:v>0.54545454545454553</c:v>
                </c:pt>
                <c:pt idx="8">
                  <c:v>0.5</c:v>
                </c:pt>
                <c:pt idx="9">
                  <c:v>0.47222222222222221</c:v>
                </c:pt>
                <c:pt idx="10">
                  <c:v>0.51282051282051289</c:v>
                </c:pt>
                <c:pt idx="11">
                  <c:v>0.46511627906976744</c:v>
                </c:pt>
                <c:pt idx="12">
                  <c:v>0.46666666666666667</c:v>
                </c:pt>
                <c:pt idx="13">
                  <c:v>0.45652173913043481</c:v>
                </c:pt>
                <c:pt idx="14">
                  <c:v>0.47619047619047616</c:v>
                </c:pt>
                <c:pt idx="15">
                  <c:v>0.48979591836734687</c:v>
                </c:pt>
                <c:pt idx="16">
                  <c:v>0.46153846153846151</c:v>
                </c:pt>
                <c:pt idx="17">
                  <c:v>0.46296296296296291</c:v>
                </c:pt>
                <c:pt idx="18">
                  <c:v>0.48214285714285721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034480"/>
        <c:axId val="1930350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Sheet1!$B$40</c15:sqref>
                        </c15:formulaRef>
                      </c:ext>
                    </c:extLst>
                    <c:strCache>
                      <c:ptCount val="1"/>
                      <c:pt idx="0">
                        <c:v>&lt;= 2 years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Sheet1!$D$3:$V$3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Sheet1!$D$40:$V$40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0.3</c:v>
                      </c:pt>
                      <c:pt idx="1">
                        <c:v>0.1</c:v>
                      </c:pt>
                      <c:pt idx="2">
                        <c:v>0.1</c:v>
                      </c:pt>
                      <c:pt idx="3">
                        <c:v>0.1</c:v>
                      </c:pt>
                      <c:pt idx="4" formatCode="0.0">
                        <c:v>0</c:v>
                      </c:pt>
                      <c:pt idx="5" formatCode="0.0">
                        <c:v>0</c:v>
                      </c:pt>
                      <c:pt idx="6" formatCode="0.0">
                        <c:v>0</c:v>
                      </c:pt>
                      <c:pt idx="7" formatCode="0.0">
                        <c:v>0</c:v>
                      </c:pt>
                      <c:pt idx="8" formatCode="0.0">
                        <c:v>0</c:v>
                      </c:pt>
                      <c:pt idx="9">
                        <c:v>0.3</c:v>
                      </c:pt>
                      <c:pt idx="10">
                        <c:v>0.5</c:v>
                      </c:pt>
                      <c:pt idx="11">
                        <c:v>0.3</c:v>
                      </c:pt>
                      <c:pt idx="12" formatCode="0.0">
                        <c:v>0</c:v>
                      </c:pt>
                      <c:pt idx="13">
                        <c:v>0.1</c:v>
                      </c:pt>
                      <c:pt idx="14">
                        <c:v>0.1</c:v>
                      </c:pt>
                      <c:pt idx="15">
                        <c:v>0.1</c:v>
                      </c:pt>
                      <c:pt idx="16">
                        <c:v>0.3</c:v>
                      </c:pt>
                      <c:pt idx="17">
                        <c:v>0.4</c:v>
                      </c:pt>
                      <c:pt idx="18">
                        <c:v>0.5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Sheet1!$B$42</c15:sqref>
                        </c15:formulaRef>
                      </c:ext>
                    </c:extLst>
                    <c:strCache>
                      <c:ptCount val="1"/>
                      <c:pt idx="0">
                        <c:v>&lt;= 5 years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Sheet1!$D$3:$V$3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Sheet1!$D$42:$V$42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0.6</c:v>
                      </c:pt>
                      <c:pt idx="1">
                        <c:v>0.5</c:v>
                      </c:pt>
                      <c:pt idx="2">
                        <c:v>0.4</c:v>
                      </c:pt>
                      <c:pt idx="3">
                        <c:v>0.3</c:v>
                      </c:pt>
                      <c:pt idx="4">
                        <c:v>0.3</c:v>
                      </c:pt>
                      <c:pt idx="5">
                        <c:v>0.2</c:v>
                      </c:pt>
                      <c:pt idx="6">
                        <c:v>0.2</c:v>
                      </c:pt>
                      <c:pt idx="7">
                        <c:v>0.2</c:v>
                      </c:pt>
                      <c:pt idx="8">
                        <c:v>0.2</c:v>
                      </c:pt>
                      <c:pt idx="9">
                        <c:v>0.2</c:v>
                      </c:pt>
                      <c:pt idx="10">
                        <c:v>0.2</c:v>
                      </c:pt>
                      <c:pt idx="11">
                        <c:v>0.6</c:v>
                      </c:pt>
                      <c:pt idx="12">
                        <c:v>0.8</c:v>
                      </c:pt>
                      <c:pt idx="13">
                        <c:v>0.8</c:v>
                      </c:pt>
                      <c:pt idx="14">
                        <c:v>0.4</c:v>
                      </c:pt>
                      <c:pt idx="15">
                        <c:v>0.2</c:v>
                      </c:pt>
                      <c:pt idx="16">
                        <c:v>0.3</c:v>
                      </c:pt>
                      <c:pt idx="17">
                        <c:v>0.3</c:v>
                      </c:pt>
                      <c:pt idx="18">
                        <c:v>0.5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Sheet1!$B$44</c15:sqref>
                        </c15:formulaRef>
                      </c:ext>
                    </c:extLst>
                    <c:strCache>
                      <c:ptCount val="1"/>
                      <c:pt idx="0">
                        <c:v>&lt;= 10 years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Sheet1!$D$3:$V$3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Sheet1!$D$44:$V$44</c15:sqref>
                        </c15:formulaRef>
                      </c:ext>
                    </c:extLst>
                    <c:numCache>
                      <c:formatCode>0.0</c:formatCode>
                      <c:ptCount val="19"/>
                      <c:pt idx="0" formatCode="General">
                        <c:v>0.7</c:v>
                      </c:pt>
                      <c:pt idx="1">
                        <c:v>1.7</c:v>
                      </c:pt>
                      <c:pt idx="2" formatCode="General">
                        <c:v>0.9</c:v>
                      </c:pt>
                      <c:pt idx="3" formatCode="General">
                        <c:v>0.9</c:v>
                      </c:pt>
                      <c:pt idx="4">
                        <c:v>1.1000000000000001</c:v>
                      </c:pt>
                      <c:pt idx="5" formatCode="General">
                        <c:v>1.2</c:v>
                      </c:pt>
                      <c:pt idx="6" formatCode="General">
                        <c:v>1.3</c:v>
                      </c:pt>
                      <c:pt idx="7" formatCode="General">
                        <c:v>1.3</c:v>
                      </c:pt>
                      <c:pt idx="8" formatCode="General">
                        <c:v>1.5</c:v>
                      </c:pt>
                      <c:pt idx="9" formatCode="General">
                        <c:v>1.4</c:v>
                      </c:pt>
                      <c:pt idx="10" formatCode="General">
                        <c:v>1.2</c:v>
                      </c:pt>
                      <c:pt idx="11" formatCode="General">
                        <c:v>1.4</c:v>
                      </c:pt>
                      <c:pt idx="12" formatCode="General">
                        <c:v>1.6</c:v>
                      </c:pt>
                      <c:pt idx="13" formatCode="General">
                        <c:v>1.6</c:v>
                      </c:pt>
                      <c:pt idx="14" formatCode="General">
                        <c:v>1.7</c:v>
                      </c:pt>
                      <c:pt idx="15" formatCode="General">
                        <c:v>2.2000000000000002</c:v>
                      </c:pt>
                      <c:pt idx="16" formatCode="General">
                        <c:v>2.2000000000000002</c:v>
                      </c:pt>
                      <c:pt idx="17" formatCode="General">
                        <c:v>2.2000000000000002</c:v>
                      </c:pt>
                      <c:pt idx="18" formatCode="General">
                        <c:v>1.9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Sheet1!$B$46</c15:sqref>
                        </c15:formulaRef>
                      </c:ext>
                    </c:extLst>
                    <c:strCache>
                      <c:ptCount val="1"/>
                      <c:pt idx="0">
                        <c:v>&gt; 10 years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Sheet1!$D$3:$V$3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Sheet1!$D$46:$V$46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0.7</c:v>
                      </c:pt>
                      <c:pt idx="1">
                        <c:v>1.2</c:v>
                      </c:pt>
                      <c:pt idx="2">
                        <c:v>2.5</c:v>
                      </c:pt>
                      <c:pt idx="3">
                        <c:v>2.9</c:v>
                      </c:pt>
                      <c:pt idx="4">
                        <c:v>2.7</c:v>
                      </c:pt>
                      <c:pt idx="5">
                        <c:v>2.6</c:v>
                      </c:pt>
                      <c:pt idx="6">
                        <c:v>1.7</c:v>
                      </c:pt>
                      <c:pt idx="7">
                        <c:v>1.8</c:v>
                      </c:pt>
                      <c:pt idx="8">
                        <c:v>1.7</c:v>
                      </c:pt>
                      <c:pt idx="9" formatCode="0.0">
                        <c:v>1.7</c:v>
                      </c:pt>
                      <c:pt idx="10" formatCode="0.0">
                        <c:v>2</c:v>
                      </c:pt>
                      <c:pt idx="11" formatCode="0.0">
                        <c:v>2</c:v>
                      </c:pt>
                      <c:pt idx="12" formatCode="0.0">
                        <c:v>2.1</c:v>
                      </c:pt>
                      <c:pt idx="13">
                        <c:v>2.1</c:v>
                      </c:pt>
                      <c:pt idx="14">
                        <c:v>2</c:v>
                      </c:pt>
                      <c:pt idx="15">
                        <c:v>2.4</c:v>
                      </c:pt>
                      <c:pt idx="16">
                        <c:v>2.4</c:v>
                      </c:pt>
                      <c:pt idx="17">
                        <c:v>2.5</c:v>
                      </c:pt>
                      <c:pt idx="18">
                        <c:v>2.7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19303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3035040"/>
        <c:crosses val="autoZero"/>
        <c:auto val="1"/>
        <c:lblAlgn val="ctr"/>
        <c:lblOffset val="100"/>
        <c:noMultiLvlLbl val="0"/>
      </c:catAx>
      <c:valAx>
        <c:axId val="19303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303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913089423560186E-2"/>
          <c:y val="4.5337447563363706E-2"/>
          <c:w val="0.90408254614654349"/>
          <c:h val="0.76476712389228318"/>
        </c:manualLayout>
      </c:layout>
      <c:lineChart>
        <c:grouping val="standard"/>
        <c:varyColors val="0"/>
        <c:ser>
          <c:idx val="0"/>
          <c:order val="0"/>
          <c:tx>
            <c:strRef>
              <c:f>Sheet1!$B$52</c:f>
              <c:strCache>
                <c:ptCount val="1"/>
                <c:pt idx="0">
                  <c:v>Passenger cars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Sheet1!$D$51:$V$51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Sheet1!$D$52:$V$52</c:f>
              <c:numCache>
                <c:formatCode>0.00</c:formatCode>
                <c:ptCount val="19"/>
                <c:pt idx="0">
                  <c:v>14.432900432900432</c:v>
                </c:pt>
                <c:pt idx="1">
                  <c:v>16.152097902097903</c:v>
                </c:pt>
                <c:pt idx="2">
                  <c:v>15.953333333333333</c:v>
                </c:pt>
                <c:pt idx="3">
                  <c:v>16.598387096774193</c:v>
                </c:pt>
                <c:pt idx="4">
                  <c:v>15.75</c:v>
                </c:pt>
                <c:pt idx="5">
                  <c:v>15.863333333333333</c:v>
                </c:pt>
                <c:pt idx="6">
                  <c:v>15.377510040160642</c:v>
                </c:pt>
                <c:pt idx="7">
                  <c:v>15.802371541501977</c:v>
                </c:pt>
                <c:pt idx="8">
                  <c:v>15.745867768595042</c:v>
                </c:pt>
                <c:pt idx="9">
                  <c:v>15.54417670682731</c:v>
                </c:pt>
                <c:pt idx="10">
                  <c:v>15.414448669201521</c:v>
                </c:pt>
                <c:pt idx="11">
                  <c:v>15.705673758865249</c:v>
                </c:pt>
                <c:pt idx="12">
                  <c:v>16.341935483870966</c:v>
                </c:pt>
                <c:pt idx="13">
                  <c:v>16.506389776357828</c:v>
                </c:pt>
                <c:pt idx="14">
                  <c:v>16.75</c:v>
                </c:pt>
                <c:pt idx="15">
                  <c:v>17.197406340057636</c:v>
                </c:pt>
                <c:pt idx="16">
                  <c:v>17.69811320754717</c:v>
                </c:pt>
                <c:pt idx="17">
                  <c:v>17.96484375</c:v>
                </c:pt>
                <c:pt idx="18">
                  <c:v>18.358227848101265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Sheet1!$B$53</c:f>
              <c:strCache>
                <c:ptCount val="1"/>
                <c:pt idx="0">
                  <c:v>Busses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Sheet1!$D$51:$V$51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Sheet1!$D$53:$V$53</c:f>
              <c:numCache>
                <c:formatCode>0.00</c:formatCode>
                <c:ptCount val="19"/>
                <c:pt idx="0">
                  <c:v>20.021739130434785</c:v>
                </c:pt>
                <c:pt idx="1">
                  <c:v>15.36</c:v>
                </c:pt>
                <c:pt idx="2">
                  <c:v>18.599999999999998</c:v>
                </c:pt>
                <c:pt idx="3">
                  <c:v>17.98076923076923</c:v>
                </c:pt>
                <c:pt idx="4">
                  <c:v>17.84</c:v>
                </c:pt>
                <c:pt idx="5">
                  <c:v>18.667999999999999</c:v>
                </c:pt>
                <c:pt idx="6">
                  <c:v>17.52272727272727</c:v>
                </c:pt>
                <c:pt idx="7">
                  <c:v>17.636363636363633</c:v>
                </c:pt>
                <c:pt idx="8">
                  <c:v>17</c:v>
                </c:pt>
                <c:pt idx="9">
                  <c:v>17.913043478260871</c:v>
                </c:pt>
                <c:pt idx="10">
                  <c:v>17.913043478260871</c:v>
                </c:pt>
                <c:pt idx="11">
                  <c:v>18.062500000000004</c:v>
                </c:pt>
                <c:pt idx="12">
                  <c:v>19.055555555555554</c:v>
                </c:pt>
                <c:pt idx="13">
                  <c:v>16.653846153846153</c:v>
                </c:pt>
                <c:pt idx="14">
                  <c:v>16.685185185185183</c:v>
                </c:pt>
                <c:pt idx="15">
                  <c:v>17.53125</c:v>
                </c:pt>
                <c:pt idx="16">
                  <c:v>17.578125</c:v>
                </c:pt>
                <c:pt idx="17">
                  <c:v>18.25</c:v>
                </c:pt>
                <c:pt idx="18">
                  <c:v>17.8125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Sheet1!$B$54</c:f>
              <c:strCache>
                <c:ptCount val="1"/>
                <c:pt idx="0">
                  <c:v>Good wehicles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Sheet1!$D$51:$V$51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Sheet1!$D$54:$V$54</c:f>
              <c:numCache>
                <c:formatCode>0.00</c:formatCode>
                <c:ptCount val="19"/>
                <c:pt idx="0">
                  <c:v>15.328431372549019</c:v>
                </c:pt>
                <c:pt idx="1">
                  <c:v>15.757575757575754</c:v>
                </c:pt>
                <c:pt idx="2">
                  <c:v>15.911417322834648</c:v>
                </c:pt>
                <c:pt idx="3">
                  <c:v>15.903846153846155</c:v>
                </c:pt>
                <c:pt idx="4">
                  <c:v>16.007575757575761</c:v>
                </c:pt>
                <c:pt idx="5">
                  <c:v>15.833976833976836</c:v>
                </c:pt>
                <c:pt idx="6">
                  <c:v>15.022421524663676</c:v>
                </c:pt>
                <c:pt idx="7">
                  <c:v>15.153508771929824</c:v>
                </c:pt>
                <c:pt idx="8">
                  <c:v>15.174887892376681</c:v>
                </c:pt>
                <c:pt idx="9">
                  <c:v>14.930434782608694</c:v>
                </c:pt>
                <c:pt idx="10">
                  <c:v>14.897590361445785</c:v>
                </c:pt>
                <c:pt idx="11">
                  <c:v>14.732851985559565</c:v>
                </c:pt>
                <c:pt idx="12">
                  <c:v>14.810763888888889</c:v>
                </c:pt>
                <c:pt idx="13">
                  <c:v>14.711469534050179</c:v>
                </c:pt>
                <c:pt idx="14">
                  <c:v>14.733962264150941</c:v>
                </c:pt>
                <c:pt idx="15">
                  <c:v>15.178807947019868</c:v>
                </c:pt>
                <c:pt idx="16">
                  <c:v>15.341121495327101</c:v>
                </c:pt>
                <c:pt idx="17">
                  <c:v>15.070783132530119</c:v>
                </c:pt>
                <c:pt idx="18">
                  <c:v>15.077809798270891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Sheet1!$B$55</c:f>
              <c:strCache>
                <c:ptCount val="1"/>
                <c:pt idx="0">
                  <c:v>Road tractors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Sheet1!$D$51:$V$51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Sheet1!$D$55:$V$55</c:f>
              <c:numCache>
                <c:formatCode>0.00</c:formatCode>
                <c:ptCount val="19"/>
                <c:pt idx="0">
                  <c:v>8.8478260869565215</c:v>
                </c:pt>
                <c:pt idx="1">
                  <c:v>10.185714285714287</c:v>
                </c:pt>
                <c:pt idx="2">
                  <c:v>15.217948717948719</c:v>
                </c:pt>
                <c:pt idx="3">
                  <c:v>16.11904761904762</c:v>
                </c:pt>
                <c:pt idx="4">
                  <c:v>15.682926829268293</c:v>
                </c:pt>
                <c:pt idx="5">
                  <c:v>15.6</c:v>
                </c:pt>
                <c:pt idx="6">
                  <c:v>13.609374999999998</c:v>
                </c:pt>
                <c:pt idx="7">
                  <c:v>13.84848484848485</c:v>
                </c:pt>
                <c:pt idx="8">
                  <c:v>13.102941176470589</c:v>
                </c:pt>
                <c:pt idx="9">
                  <c:v>12.319444444444443</c:v>
                </c:pt>
                <c:pt idx="10">
                  <c:v>12.820512820512821</c:v>
                </c:pt>
                <c:pt idx="11">
                  <c:v>12.046511627906977</c:v>
                </c:pt>
                <c:pt idx="12">
                  <c:v>12.255555555555556</c:v>
                </c:pt>
                <c:pt idx="13">
                  <c:v>12.010869565217391</c:v>
                </c:pt>
                <c:pt idx="14">
                  <c:v>12.523809523809522</c:v>
                </c:pt>
                <c:pt idx="15">
                  <c:v>12.897959183673469</c:v>
                </c:pt>
                <c:pt idx="16">
                  <c:v>12.240384615384617</c:v>
                </c:pt>
                <c:pt idx="17">
                  <c:v>12.203703703703702</c:v>
                </c:pt>
                <c:pt idx="18">
                  <c:v>12.375000000000002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399328"/>
        <c:axId val="193399888"/>
      </c:lineChart>
      <c:catAx>
        <c:axId val="19339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3399888"/>
        <c:crosses val="autoZero"/>
        <c:auto val="1"/>
        <c:lblAlgn val="ctr"/>
        <c:lblOffset val="100"/>
        <c:noMultiLvlLbl val="0"/>
      </c:catAx>
      <c:valAx>
        <c:axId val="193399888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  <a:endParaRPr lang="mk-MK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339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371474</xdr:colOff>
      <xdr:row>13</xdr:row>
      <xdr:rowOff>180975</xdr:rowOff>
    </xdr:from>
    <xdr:to>
      <xdr:col>31</xdr:col>
      <xdr:colOff>38099</xdr:colOff>
      <xdr:row>26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466725</xdr:colOff>
      <xdr:row>0</xdr:row>
      <xdr:rowOff>219075</xdr:rowOff>
    </xdr:from>
    <xdr:to>
      <xdr:col>31</xdr:col>
      <xdr:colOff>133350</xdr:colOff>
      <xdr:row>13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304799</xdr:colOff>
      <xdr:row>28</xdr:row>
      <xdr:rowOff>0</xdr:rowOff>
    </xdr:from>
    <xdr:to>
      <xdr:col>30</xdr:col>
      <xdr:colOff>581024</xdr:colOff>
      <xdr:row>41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361950</xdr:colOff>
      <xdr:row>41</xdr:row>
      <xdr:rowOff>133350</xdr:rowOff>
    </xdr:from>
    <xdr:to>
      <xdr:col>31</xdr:col>
      <xdr:colOff>28575</xdr:colOff>
      <xdr:row>54</xdr:row>
      <xdr:rowOff>66675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28574</xdr:colOff>
      <xdr:row>57</xdr:row>
      <xdr:rowOff>176212</xdr:rowOff>
    </xdr:from>
    <xdr:to>
      <xdr:col>11</xdr:col>
      <xdr:colOff>247650</xdr:colOff>
      <xdr:row>74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ulka1" displayName="Tabulka1" ref="A4:A47" headerRowCount="0" totalsRowShown="0" headerRowDxfId="3" dataDxfId="2">
  <sortState ref="A4:A32">
    <sortCondition ref="A3:A31"/>
  </sortState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tabSelected="1" topLeftCell="A49" workbookViewId="0">
      <selection activeCell="P10" sqref="P10"/>
    </sheetView>
  </sheetViews>
  <sheetFormatPr defaultRowHeight="15" x14ac:dyDescent="0.25"/>
  <cols>
    <col min="1" max="1" width="9.140625" style="1"/>
    <col min="2" max="2" width="17.42578125" style="1" customWidth="1"/>
    <col min="3" max="3" width="14.5703125" style="1" customWidth="1"/>
    <col min="4" max="19" width="9.140625" style="1"/>
    <col min="20" max="22" width="9.140625" style="25"/>
    <col min="23" max="16384" width="9.140625" style="1"/>
  </cols>
  <sheetData>
    <row r="1" spans="1:22" ht="18.75" x14ac:dyDescent="0.25">
      <c r="B1" s="34" t="s">
        <v>11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24"/>
      <c r="U1" s="24"/>
      <c r="V1" s="24"/>
    </row>
    <row r="2" spans="1:22" ht="15.75" thickBot="1" x14ac:dyDescent="0.3">
      <c r="B2" s="2"/>
    </row>
    <row r="3" spans="1:22" ht="16.5" thickBot="1" x14ac:dyDescent="0.3">
      <c r="A3" s="3"/>
      <c r="B3" s="4"/>
      <c r="C3" s="5" t="s">
        <v>0</v>
      </c>
      <c r="D3" s="5">
        <v>1990</v>
      </c>
      <c r="E3" s="5">
        <v>1995</v>
      </c>
      <c r="F3" s="5">
        <v>2000</v>
      </c>
      <c r="G3" s="5">
        <v>2001</v>
      </c>
      <c r="H3" s="5">
        <v>2002</v>
      </c>
      <c r="I3" s="5">
        <v>2003</v>
      </c>
      <c r="J3" s="5">
        <v>2004</v>
      </c>
      <c r="K3" s="5">
        <v>2005</v>
      </c>
      <c r="L3" s="5">
        <v>2006</v>
      </c>
      <c r="M3" s="5">
        <v>2007</v>
      </c>
      <c r="N3" s="5">
        <v>2008</v>
      </c>
      <c r="O3" s="5">
        <v>2009</v>
      </c>
      <c r="P3" s="5">
        <v>2010</v>
      </c>
      <c r="Q3" s="5">
        <v>2011</v>
      </c>
      <c r="R3" s="5">
        <v>2012</v>
      </c>
      <c r="S3" s="5">
        <v>2013</v>
      </c>
      <c r="T3" s="26">
        <v>2014</v>
      </c>
      <c r="U3" s="26">
        <v>2015</v>
      </c>
      <c r="V3" s="26">
        <v>2016</v>
      </c>
    </row>
    <row r="4" spans="1:22" ht="16.5" thickBot="1" x14ac:dyDescent="0.3">
      <c r="A4" s="3"/>
      <c r="B4" s="38" t="s">
        <v>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40"/>
    </row>
    <row r="5" spans="1:22" ht="16.5" thickBot="1" x14ac:dyDescent="0.3">
      <c r="A5" s="6">
        <v>1</v>
      </c>
      <c r="B5" s="31" t="s">
        <v>2</v>
      </c>
      <c r="C5" s="8" t="s">
        <v>3</v>
      </c>
      <c r="D5" s="9">
        <v>231</v>
      </c>
      <c r="E5" s="9">
        <v>286</v>
      </c>
      <c r="F5" s="9">
        <v>300</v>
      </c>
      <c r="G5" s="9">
        <v>310</v>
      </c>
      <c r="H5" s="9">
        <v>308</v>
      </c>
      <c r="I5" s="9">
        <v>300</v>
      </c>
      <c r="J5" s="9">
        <v>249</v>
      </c>
      <c r="K5" s="9">
        <v>253</v>
      </c>
      <c r="L5" s="9">
        <v>242</v>
      </c>
      <c r="M5" s="9">
        <v>249</v>
      </c>
      <c r="N5" s="9">
        <v>263</v>
      </c>
      <c r="O5" s="9">
        <v>282</v>
      </c>
      <c r="P5" s="9">
        <v>310</v>
      </c>
      <c r="Q5" s="9">
        <v>313</v>
      </c>
      <c r="R5" s="32">
        <v>302</v>
      </c>
      <c r="S5" s="32">
        <v>347</v>
      </c>
      <c r="T5" s="32">
        <v>371</v>
      </c>
      <c r="U5" s="9">
        <f>U7+U9+U11+U13</f>
        <v>384</v>
      </c>
      <c r="V5" s="9">
        <f>V7+V9+V11+V13</f>
        <v>395</v>
      </c>
    </row>
    <row r="6" spans="1:22" ht="16.5" thickBot="1" x14ac:dyDescent="0.3">
      <c r="A6" s="6">
        <v>2</v>
      </c>
      <c r="B6" s="35" t="s">
        <v>4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7"/>
    </row>
    <row r="7" spans="1:22" ht="16.5" thickBot="1" x14ac:dyDescent="0.3">
      <c r="A7" s="6">
        <v>3</v>
      </c>
      <c r="B7" s="31" t="s">
        <v>5</v>
      </c>
      <c r="C7" s="8" t="s">
        <v>3</v>
      </c>
      <c r="D7" s="9">
        <v>18</v>
      </c>
      <c r="E7" s="9">
        <v>18</v>
      </c>
      <c r="F7" s="9">
        <v>19</v>
      </c>
      <c r="G7" s="9">
        <v>13</v>
      </c>
      <c r="H7" s="9">
        <v>8</v>
      </c>
      <c r="I7" s="9">
        <v>7</v>
      </c>
      <c r="J7" s="9">
        <v>11</v>
      </c>
      <c r="K7" s="9">
        <v>14</v>
      </c>
      <c r="L7" s="9">
        <v>17</v>
      </c>
      <c r="M7" s="9">
        <v>20</v>
      </c>
      <c r="N7" s="9">
        <v>25</v>
      </c>
      <c r="O7" s="9">
        <v>22</v>
      </c>
      <c r="P7" s="9">
        <v>13</v>
      </c>
      <c r="Q7" s="9">
        <v>10</v>
      </c>
      <c r="R7" s="32">
        <v>7</v>
      </c>
      <c r="S7" s="32">
        <v>6</v>
      </c>
      <c r="T7" s="32">
        <v>5</v>
      </c>
      <c r="U7" s="32">
        <v>6</v>
      </c>
      <c r="V7" s="32">
        <v>7</v>
      </c>
    </row>
    <row r="8" spans="1:22" ht="16.5" thickBot="1" x14ac:dyDescent="0.3">
      <c r="A8" s="6">
        <v>4</v>
      </c>
      <c r="B8" s="31" t="s">
        <v>5</v>
      </c>
      <c r="C8" s="8" t="s">
        <v>6</v>
      </c>
      <c r="D8" s="10">
        <f>IF(D5="","n/a",(D7/D5))</f>
        <v>7.792207792207792E-2</v>
      </c>
      <c r="E8" s="10">
        <f t="shared" ref="E8:S8" si="0">IF(E5="","n/a",(E7/E5))</f>
        <v>6.2937062937062943E-2</v>
      </c>
      <c r="F8" s="10">
        <f t="shared" si="0"/>
        <v>6.3333333333333339E-2</v>
      </c>
      <c r="G8" s="10">
        <f t="shared" si="0"/>
        <v>4.1935483870967745E-2</v>
      </c>
      <c r="H8" s="10">
        <f t="shared" si="0"/>
        <v>2.5974025974025976E-2</v>
      </c>
      <c r="I8" s="10">
        <f t="shared" si="0"/>
        <v>2.3333333333333334E-2</v>
      </c>
      <c r="J8" s="10">
        <f t="shared" si="0"/>
        <v>4.4176706827309238E-2</v>
      </c>
      <c r="K8" s="10">
        <f t="shared" si="0"/>
        <v>5.533596837944664E-2</v>
      </c>
      <c r="L8" s="10">
        <f t="shared" si="0"/>
        <v>7.0247933884297523E-2</v>
      </c>
      <c r="M8" s="10">
        <f t="shared" si="0"/>
        <v>8.0321285140562249E-2</v>
      </c>
      <c r="N8" s="10">
        <f t="shared" si="0"/>
        <v>9.5057034220532313E-2</v>
      </c>
      <c r="O8" s="10">
        <f t="shared" si="0"/>
        <v>7.8014184397163122E-2</v>
      </c>
      <c r="P8" s="10">
        <f t="shared" si="0"/>
        <v>4.1935483870967745E-2</v>
      </c>
      <c r="Q8" s="10">
        <f t="shared" si="0"/>
        <v>3.1948881789137379E-2</v>
      </c>
      <c r="R8" s="10">
        <f t="shared" si="0"/>
        <v>2.3178807947019868E-2</v>
      </c>
      <c r="S8" s="10">
        <f t="shared" si="0"/>
        <v>1.7291066282420751E-2</v>
      </c>
      <c r="T8" s="10">
        <f>IF(T5="","n/a",(T7/T5))</f>
        <v>1.3477088948787063E-2</v>
      </c>
      <c r="U8" s="10">
        <f>IF(U5="","n/a",(U7/U5))</f>
        <v>1.5625E-2</v>
      </c>
      <c r="V8" s="10">
        <f>IF(V5="","n/a",(V7/V5))</f>
        <v>1.7721518987341773E-2</v>
      </c>
    </row>
    <row r="9" spans="1:22" ht="16.5" thickBot="1" x14ac:dyDescent="0.3">
      <c r="A9" s="6">
        <v>5</v>
      </c>
      <c r="B9" s="31" t="s">
        <v>7</v>
      </c>
      <c r="C9" s="8" t="s">
        <v>3</v>
      </c>
      <c r="D9" s="9">
        <v>17</v>
      </c>
      <c r="E9" s="9">
        <v>22</v>
      </c>
      <c r="F9" s="9">
        <v>28</v>
      </c>
      <c r="G9" s="9">
        <v>26</v>
      </c>
      <c r="H9" s="9">
        <v>29</v>
      </c>
      <c r="I9" s="9">
        <v>25</v>
      </c>
      <c r="J9" s="9">
        <v>18</v>
      </c>
      <c r="K9" s="9">
        <v>13</v>
      </c>
      <c r="L9" s="9">
        <v>17</v>
      </c>
      <c r="M9" s="9">
        <v>20</v>
      </c>
      <c r="N9" s="9">
        <v>26</v>
      </c>
      <c r="O9" s="9">
        <v>31</v>
      </c>
      <c r="P9" s="9">
        <v>38</v>
      </c>
      <c r="Q9" s="9">
        <v>35</v>
      </c>
      <c r="R9" s="32">
        <v>28</v>
      </c>
      <c r="S9" s="32">
        <v>20</v>
      </c>
      <c r="T9" s="32">
        <v>15</v>
      </c>
      <c r="U9" s="32">
        <v>12</v>
      </c>
      <c r="V9" s="32">
        <v>10</v>
      </c>
    </row>
    <row r="10" spans="1:22" ht="16.5" thickBot="1" x14ac:dyDescent="0.3">
      <c r="A10" s="6">
        <v>6</v>
      </c>
      <c r="B10" s="31" t="s">
        <v>7</v>
      </c>
      <c r="C10" s="8" t="s">
        <v>6</v>
      </c>
      <c r="D10" s="10">
        <f t="shared" ref="D10:S10" si="1">IF(D5="","n/a",(D9/D5))</f>
        <v>7.3593073593073599E-2</v>
      </c>
      <c r="E10" s="10">
        <f t="shared" si="1"/>
        <v>7.6923076923076927E-2</v>
      </c>
      <c r="F10" s="10">
        <f t="shared" si="1"/>
        <v>9.3333333333333338E-2</v>
      </c>
      <c r="G10" s="10">
        <f t="shared" si="1"/>
        <v>8.387096774193549E-2</v>
      </c>
      <c r="H10" s="10">
        <f t="shared" si="1"/>
        <v>9.4155844155844159E-2</v>
      </c>
      <c r="I10" s="10">
        <f t="shared" si="1"/>
        <v>8.3333333333333329E-2</v>
      </c>
      <c r="J10" s="10">
        <f t="shared" si="1"/>
        <v>7.2289156626506021E-2</v>
      </c>
      <c r="K10" s="10">
        <f t="shared" si="1"/>
        <v>5.1383399209486168E-2</v>
      </c>
      <c r="L10" s="10">
        <f t="shared" si="1"/>
        <v>7.0247933884297523E-2</v>
      </c>
      <c r="M10" s="10">
        <f t="shared" si="1"/>
        <v>8.0321285140562249E-2</v>
      </c>
      <c r="N10" s="10">
        <f t="shared" si="1"/>
        <v>9.8859315589353611E-2</v>
      </c>
      <c r="O10" s="10">
        <f t="shared" si="1"/>
        <v>0.1099290780141844</v>
      </c>
      <c r="P10" s="10">
        <f t="shared" si="1"/>
        <v>0.12258064516129032</v>
      </c>
      <c r="Q10" s="10">
        <f t="shared" si="1"/>
        <v>0.11182108626198083</v>
      </c>
      <c r="R10" s="10">
        <f t="shared" si="1"/>
        <v>9.2715231788079472E-2</v>
      </c>
      <c r="S10" s="10">
        <f t="shared" si="1"/>
        <v>5.7636887608069162E-2</v>
      </c>
      <c r="T10" s="10">
        <f>IF(T5="","n/a",(T9/T5))</f>
        <v>4.0431266846361183E-2</v>
      </c>
      <c r="U10" s="10">
        <f>IF(U5="","n/a",(U9/U5))</f>
        <v>3.125E-2</v>
      </c>
      <c r="V10" s="10">
        <f>IF(V5="","n/a",(V9/V5))</f>
        <v>2.5316455696202531E-2</v>
      </c>
    </row>
    <row r="11" spans="1:22" ht="16.5" thickBot="1" x14ac:dyDescent="0.3">
      <c r="A11" s="6">
        <v>7</v>
      </c>
      <c r="B11" s="31" t="s">
        <v>8</v>
      </c>
      <c r="C11" s="8" t="s">
        <v>3</v>
      </c>
      <c r="D11" s="9">
        <v>57</v>
      </c>
      <c r="E11" s="9">
        <v>45</v>
      </c>
      <c r="F11" s="9">
        <v>45</v>
      </c>
      <c r="G11" s="9">
        <v>46</v>
      </c>
      <c r="H11" s="9">
        <v>64</v>
      </c>
      <c r="I11" s="9">
        <v>65</v>
      </c>
      <c r="J11" s="9">
        <v>58</v>
      </c>
      <c r="K11" s="9">
        <v>55</v>
      </c>
      <c r="L11" s="9">
        <v>45</v>
      </c>
      <c r="M11" s="9">
        <v>42</v>
      </c>
      <c r="N11" s="9">
        <v>36</v>
      </c>
      <c r="O11" s="9">
        <v>36</v>
      </c>
      <c r="P11" s="9">
        <v>37</v>
      </c>
      <c r="Q11" s="9">
        <v>42</v>
      </c>
      <c r="R11" s="32">
        <v>46</v>
      </c>
      <c r="S11" s="32">
        <v>60</v>
      </c>
      <c r="T11" s="32">
        <v>62</v>
      </c>
      <c r="U11" s="32">
        <v>61</v>
      </c>
      <c r="V11" s="32">
        <v>55</v>
      </c>
    </row>
    <row r="12" spans="1:22" ht="16.5" thickBot="1" x14ac:dyDescent="0.3">
      <c r="A12" s="6">
        <v>8</v>
      </c>
      <c r="B12" s="31" t="s">
        <v>8</v>
      </c>
      <c r="C12" s="8" t="s">
        <v>6</v>
      </c>
      <c r="D12" s="10">
        <f>IF(D5="","n/a",(D11/D5))</f>
        <v>0.24675324675324675</v>
      </c>
      <c r="E12" s="10">
        <f t="shared" ref="E12:S12" si="2">IF(E5="","n/a",(E11/E5))</f>
        <v>0.15734265734265734</v>
      </c>
      <c r="F12" s="10">
        <f t="shared" si="2"/>
        <v>0.15</v>
      </c>
      <c r="G12" s="10">
        <f t="shared" si="2"/>
        <v>0.14838709677419354</v>
      </c>
      <c r="H12" s="10">
        <f t="shared" si="2"/>
        <v>0.20779220779220781</v>
      </c>
      <c r="I12" s="10">
        <f t="shared" si="2"/>
        <v>0.21666666666666667</v>
      </c>
      <c r="J12" s="10">
        <f t="shared" si="2"/>
        <v>0.23293172690763053</v>
      </c>
      <c r="K12" s="10">
        <f t="shared" si="2"/>
        <v>0.21739130434782608</v>
      </c>
      <c r="L12" s="10">
        <f t="shared" si="2"/>
        <v>0.18595041322314049</v>
      </c>
      <c r="M12" s="10">
        <f t="shared" si="2"/>
        <v>0.16867469879518071</v>
      </c>
      <c r="N12" s="10">
        <f t="shared" si="2"/>
        <v>0.13688212927756654</v>
      </c>
      <c r="O12" s="10">
        <f t="shared" si="2"/>
        <v>0.1276595744680851</v>
      </c>
      <c r="P12" s="10">
        <f t="shared" si="2"/>
        <v>0.11935483870967742</v>
      </c>
      <c r="Q12" s="10">
        <f t="shared" si="2"/>
        <v>0.13418530351437699</v>
      </c>
      <c r="R12" s="10">
        <f t="shared" si="2"/>
        <v>0.15231788079470199</v>
      </c>
      <c r="S12" s="10">
        <f t="shared" si="2"/>
        <v>0.1729106628242075</v>
      </c>
      <c r="T12" s="10">
        <f>IF(T5="","n/a",(T11/T5))</f>
        <v>0.16711590296495957</v>
      </c>
      <c r="U12" s="10">
        <f>IF(U5="","n/a",(U11/U5))</f>
        <v>0.15885416666666666</v>
      </c>
      <c r="V12" s="10">
        <f>IF(V5="","n/a",(V11/V5))</f>
        <v>0.13924050632911392</v>
      </c>
    </row>
    <row r="13" spans="1:22" ht="16.5" thickBot="1" x14ac:dyDescent="0.3">
      <c r="A13" s="6">
        <v>9</v>
      </c>
      <c r="B13" s="31" t="s">
        <v>9</v>
      </c>
      <c r="C13" s="8" t="s">
        <v>3</v>
      </c>
      <c r="D13" s="9">
        <v>139</v>
      </c>
      <c r="E13" s="9">
        <v>201</v>
      </c>
      <c r="F13" s="9">
        <v>208</v>
      </c>
      <c r="G13" s="9">
        <v>225</v>
      </c>
      <c r="H13" s="9">
        <v>207</v>
      </c>
      <c r="I13" s="9">
        <v>203</v>
      </c>
      <c r="J13" s="9">
        <v>162</v>
      </c>
      <c r="K13" s="9">
        <v>171</v>
      </c>
      <c r="L13" s="9">
        <v>164</v>
      </c>
      <c r="M13" s="9">
        <v>167</v>
      </c>
      <c r="N13" s="9">
        <v>176</v>
      </c>
      <c r="O13" s="9">
        <v>193</v>
      </c>
      <c r="P13" s="9">
        <v>222</v>
      </c>
      <c r="Q13" s="9">
        <v>226</v>
      </c>
      <c r="R13" s="32">
        <v>221</v>
      </c>
      <c r="S13" s="32">
        <v>261</v>
      </c>
      <c r="T13" s="32">
        <v>289</v>
      </c>
      <c r="U13" s="32">
        <v>305</v>
      </c>
      <c r="V13" s="32">
        <v>323</v>
      </c>
    </row>
    <row r="14" spans="1:22" ht="16.5" thickBot="1" x14ac:dyDescent="0.3">
      <c r="A14" s="6">
        <v>10</v>
      </c>
      <c r="B14" s="31" t="s">
        <v>9</v>
      </c>
      <c r="C14" s="8" t="s">
        <v>6</v>
      </c>
      <c r="D14" s="10">
        <f>IF(D5="","n/a",(D13/D5))</f>
        <v>0.60173160173160178</v>
      </c>
      <c r="E14" s="10">
        <f t="shared" ref="E14:S14" si="3">IF(E5="","n/a",(E13/E5))</f>
        <v>0.70279720279720281</v>
      </c>
      <c r="F14" s="10">
        <f t="shared" si="3"/>
        <v>0.69333333333333336</v>
      </c>
      <c r="G14" s="10">
        <f t="shared" si="3"/>
        <v>0.72580645161290325</v>
      </c>
      <c r="H14" s="10">
        <f t="shared" si="3"/>
        <v>0.67207792207792205</v>
      </c>
      <c r="I14" s="10">
        <f t="shared" si="3"/>
        <v>0.67666666666666664</v>
      </c>
      <c r="J14" s="10">
        <f t="shared" si="3"/>
        <v>0.6506024096385542</v>
      </c>
      <c r="K14" s="10">
        <f t="shared" si="3"/>
        <v>0.67588932806324109</v>
      </c>
      <c r="L14" s="10">
        <f t="shared" si="3"/>
        <v>0.6776859504132231</v>
      </c>
      <c r="M14" s="10">
        <f t="shared" si="3"/>
        <v>0.67068273092369479</v>
      </c>
      <c r="N14" s="10">
        <f t="shared" si="3"/>
        <v>0.66920152091254748</v>
      </c>
      <c r="O14" s="10">
        <f t="shared" si="3"/>
        <v>0.68439716312056742</v>
      </c>
      <c r="P14" s="10">
        <f t="shared" si="3"/>
        <v>0.71612903225806457</v>
      </c>
      <c r="Q14" s="10">
        <f t="shared" si="3"/>
        <v>0.72204472843450485</v>
      </c>
      <c r="R14" s="10">
        <f t="shared" si="3"/>
        <v>0.73178807947019864</v>
      </c>
      <c r="S14" s="10">
        <f t="shared" si="3"/>
        <v>0.75216138328530258</v>
      </c>
      <c r="T14" s="10">
        <f>IF(T5="","n/a",(T13/T5))</f>
        <v>0.77897574123989222</v>
      </c>
      <c r="U14" s="10">
        <f>IF(U5="","n/a",(U13/U5))</f>
        <v>0.79427083333333337</v>
      </c>
      <c r="V14" s="10">
        <f>IF(V5="","n/a",(V13/V5))</f>
        <v>0.8177215189873418</v>
      </c>
    </row>
    <row r="15" spans="1:22" ht="16.5" customHeight="1" thickBot="1" x14ac:dyDescent="0.3">
      <c r="A15" s="6">
        <v>11</v>
      </c>
      <c r="B15" s="38" t="s">
        <v>16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40"/>
    </row>
    <row r="16" spans="1:22" ht="16.5" thickBot="1" x14ac:dyDescent="0.3">
      <c r="A16" s="6">
        <v>12</v>
      </c>
      <c r="B16" s="7" t="s">
        <v>2</v>
      </c>
      <c r="C16" s="8" t="s">
        <v>3</v>
      </c>
      <c r="D16" s="9">
        <v>2.2999999999999998</v>
      </c>
      <c r="E16" s="9">
        <v>2.5</v>
      </c>
      <c r="F16" s="9">
        <v>2.5</v>
      </c>
      <c r="G16" s="9">
        <v>2.6</v>
      </c>
      <c r="H16" s="9">
        <v>2.5</v>
      </c>
      <c r="I16" s="12">
        <v>2.5</v>
      </c>
      <c r="J16" s="9">
        <v>2.2000000000000002</v>
      </c>
      <c r="K16" s="9">
        <v>2.2000000000000002</v>
      </c>
      <c r="L16" s="9">
        <v>2.2000000000000002</v>
      </c>
      <c r="M16" s="9">
        <v>2.2999999999999998</v>
      </c>
      <c r="N16" s="9">
        <v>2.2999999999999998</v>
      </c>
      <c r="O16" s="9">
        <v>2.4</v>
      </c>
      <c r="P16" s="9">
        <v>2.7</v>
      </c>
      <c r="Q16" s="9">
        <v>2.6</v>
      </c>
      <c r="R16" s="9">
        <v>2.7</v>
      </c>
      <c r="S16" s="9">
        <v>3.2</v>
      </c>
      <c r="T16" s="9">
        <v>3.2</v>
      </c>
      <c r="U16" s="12">
        <f>U18+U20+U22+U24</f>
        <v>3.2</v>
      </c>
      <c r="V16" s="12">
        <f>V18+V20+V22+V24</f>
        <v>3.2</v>
      </c>
    </row>
    <row r="17" spans="1:22" ht="16.5" thickBot="1" x14ac:dyDescent="0.3">
      <c r="A17" s="6">
        <v>13</v>
      </c>
      <c r="B17" s="35" t="s">
        <v>4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7"/>
      <c r="T17" s="27"/>
      <c r="U17" s="27"/>
      <c r="V17" s="30"/>
    </row>
    <row r="18" spans="1:22" ht="16.5" thickBot="1" x14ac:dyDescent="0.3">
      <c r="A18" s="6">
        <v>14</v>
      </c>
      <c r="B18" s="7" t="s">
        <v>5</v>
      </c>
      <c r="C18" s="8" t="s">
        <v>3</v>
      </c>
      <c r="D18" s="9">
        <v>0.2</v>
      </c>
      <c r="E18" s="12">
        <v>0</v>
      </c>
      <c r="F18" s="9">
        <v>0.1</v>
      </c>
      <c r="G18" s="9">
        <v>0.1</v>
      </c>
      <c r="H18" s="9">
        <v>0.1</v>
      </c>
      <c r="I18" s="12">
        <v>0.02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9">
        <v>0.2</v>
      </c>
      <c r="R18" s="9">
        <v>0.3</v>
      </c>
      <c r="S18" s="9">
        <v>0.1</v>
      </c>
      <c r="T18" s="12">
        <v>0</v>
      </c>
      <c r="U18" s="12">
        <v>0</v>
      </c>
      <c r="V18" s="12">
        <v>0</v>
      </c>
    </row>
    <row r="19" spans="1:22" ht="16.5" thickBot="1" x14ac:dyDescent="0.3">
      <c r="A19" s="6">
        <v>15</v>
      </c>
      <c r="B19" s="7" t="s">
        <v>5</v>
      </c>
      <c r="C19" s="8" t="s">
        <v>6</v>
      </c>
      <c r="D19" s="10">
        <f t="shared" ref="D19:S19" si="4">IF(D16="","n/a",(D18/D16))</f>
        <v>8.6956521739130446E-2</v>
      </c>
      <c r="E19" s="10">
        <f t="shared" si="4"/>
        <v>0</v>
      </c>
      <c r="F19" s="10">
        <f t="shared" si="4"/>
        <v>0.04</v>
      </c>
      <c r="G19" s="10">
        <f t="shared" si="4"/>
        <v>3.8461538461538464E-2</v>
      </c>
      <c r="H19" s="10">
        <f t="shared" si="4"/>
        <v>0.04</v>
      </c>
      <c r="I19" s="10">
        <f t="shared" si="4"/>
        <v>8.0000000000000002E-3</v>
      </c>
      <c r="J19" s="10">
        <f t="shared" si="4"/>
        <v>0</v>
      </c>
      <c r="K19" s="10">
        <f t="shared" si="4"/>
        <v>0</v>
      </c>
      <c r="L19" s="10">
        <f t="shared" si="4"/>
        <v>0</v>
      </c>
      <c r="M19" s="10">
        <f t="shared" si="4"/>
        <v>0</v>
      </c>
      <c r="N19" s="10">
        <f t="shared" si="4"/>
        <v>0</v>
      </c>
      <c r="O19" s="10">
        <f t="shared" si="4"/>
        <v>0</v>
      </c>
      <c r="P19" s="10">
        <f t="shared" si="4"/>
        <v>0</v>
      </c>
      <c r="Q19" s="10">
        <f t="shared" si="4"/>
        <v>7.6923076923076927E-2</v>
      </c>
      <c r="R19" s="10">
        <f t="shared" si="4"/>
        <v>0.1111111111111111</v>
      </c>
      <c r="S19" s="10">
        <f t="shared" si="4"/>
        <v>3.125E-2</v>
      </c>
      <c r="T19" s="10">
        <f>IF(T16="","n/a",(T18/T16))</f>
        <v>0</v>
      </c>
      <c r="U19" s="10">
        <f>IF(U16="","n/a",(U18/U16))</f>
        <v>0</v>
      </c>
      <c r="V19" s="10">
        <f>IF(V16="","n/a",(V18/V16))</f>
        <v>0</v>
      </c>
    </row>
    <row r="20" spans="1:22" ht="16.5" thickBot="1" x14ac:dyDescent="0.3">
      <c r="A20" s="6">
        <v>16</v>
      </c>
      <c r="B20" s="11" t="s">
        <v>7</v>
      </c>
      <c r="C20" s="8" t="s">
        <v>3</v>
      </c>
      <c r="D20" s="9">
        <v>0.4</v>
      </c>
      <c r="E20" s="9">
        <v>0.2</v>
      </c>
      <c r="F20" s="9">
        <v>0.1</v>
      </c>
      <c r="G20" s="9">
        <v>0.2</v>
      </c>
      <c r="H20" s="9">
        <v>0.2</v>
      </c>
      <c r="I20" s="9">
        <v>0.2</v>
      </c>
      <c r="J20" s="9">
        <v>0.2</v>
      </c>
      <c r="K20" s="9">
        <v>0.1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9">
        <v>0.1</v>
      </c>
      <c r="R20" s="9">
        <v>0.1</v>
      </c>
      <c r="S20" s="9">
        <v>0.3</v>
      </c>
      <c r="T20" s="9">
        <v>0.2</v>
      </c>
      <c r="U20" s="9">
        <v>0.2</v>
      </c>
      <c r="V20" s="9">
        <v>0.1</v>
      </c>
    </row>
    <row r="21" spans="1:22" ht="16.5" thickBot="1" x14ac:dyDescent="0.3">
      <c r="A21" s="6">
        <v>17</v>
      </c>
      <c r="B21" s="11" t="s">
        <v>7</v>
      </c>
      <c r="C21" s="8" t="s">
        <v>6</v>
      </c>
      <c r="D21" s="10">
        <f t="shared" ref="D21:S21" si="5">IF(D16="","n/a",(D20/D16))</f>
        <v>0.17391304347826089</v>
      </c>
      <c r="E21" s="10">
        <f t="shared" si="5"/>
        <v>0.08</v>
      </c>
      <c r="F21" s="10">
        <f t="shared" si="5"/>
        <v>0.04</v>
      </c>
      <c r="G21" s="10">
        <f t="shared" si="5"/>
        <v>7.6923076923076927E-2</v>
      </c>
      <c r="H21" s="10">
        <f t="shared" si="5"/>
        <v>0.08</v>
      </c>
      <c r="I21" s="10">
        <f t="shared" si="5"/>
        <v>0.08</v>
      </c>
      <c r="J21" s="10">
        <f t="shared" si="5"/>
        <v>9.0909090909090912E-2</v>
      </c>
      <c r="K21" s="10">
        <f t="shared" si="5"/>
        <v>4.5454545454545456E-2</v>
      </c>
      <c r="L21" s="10">
        <f t="shared" si="5"/>
        <v>0</v>
      </c>
      <c r="M21" s="10">
        <f t="shared" si="5"/>
        <v>0</v>
      </c>
      <c r="N21" s="10">
        <f t="shared" si="5"/>
        <v>0</v>
      </c>
      <c r="O21" s="10">
        <f t="shared" si="5"/>
        <v>0</v>
      </c>
      <c r="P21" s="10">
        <f t="shared" si="5"/>
        <v>0</v>
      </c>
      <c r="Q21" s="10">
        <f t="shared" si="5"/>
        <v>3.8461538461538464E-2</v>
      </c>
      <c r="R21" s="10">
        <f t="shared" si="5"/>
        <v>3.7037037037037035E-2</v>
      </c>
      <c r="S21" s="10">
        <f t="shared" si="5"/>
        <v>9.3749999999999986E-2</v>
      </c>
      <c r="T21" s="10">
        <f>IF(T16="","n/a",(T20/T16))</f>
        <v>6.25E-2</v>
      </c>
      <c r="U21" s="10">
        <f>IF(U16="","n/a",(U20/U16))</f>
        <v>6.25E-2</v>
      </c>
      <c r="V21" s="10">
        <f>IF(V16="","n/a",(V20/V16))</f>
        <v>3.125E-2</v>
      </c>
    </row>
    <row r="22" spans="1:22" ht="16.5" thickBot="1" x14ac:dyDescent="0.3">
      <c r="A22" s="6">
        <v>18</v>
      </c>
      <c r="B22" s="11" t="s">
        <v>8</v>
      </c>
      <c r="C22" s="8" t="s">
        <v>3</v>
      </c>
      <c r="D22" s="12">
        <v>0.8</v>
      </c>
      <c r="E22" s="9">
        <v>0.7</v>
      </c>
      <c r="F22" s="13">
        <v>0.2</v>
      </c>
      <c r="G22" s="14">
        <v>0.2</v>
      </c>
      <c r="H22" s="13">
        <v>0.2</v>
      </c>
      <c r="I22" s="13">
        <v>0.2</v>
      </c>
      <c r="J22" s="13">
        <v>0.3</v>
      </c>
      <c r="K22" s="13">
        <v>0.4</v>
      </c>
      <c r="L22" s="13">
        <v>0.6</v>
      </c>
      <c r="M22" s="13">
        <v>0.5</v>
      </c>
      <c r="N22" s="13">
        <v>0.5</v>
      </c>
      <c r="O22" s="13">
        <v>0.5</v>
      </c>
      <c r="P22" s="13">
        <v>0.4</v>
      </c>
      <c r="Q22" s="13">
        <v>0.4</v>
      </c>
      <c r="R22" s="13">
        <v>0.3</v>
      </c>
      <c r="S22" s="13">
        <v>0.3</v>
      </c>
      <c r="T22" s="13">
        <v>0.4</v>
      </c>
      <c r="U22" s="13">
        <v>0.4</v>
      </c>
      <c r="V22" s="13">
        <v>0.6</v>
      </c>
    </row>
    <row r="23" spans="1:22" ht="16.5" thickBot="1" x14ac:dyDescent="0.3">
      <c r="A23" s="6">
        <v>19</v>
      </c>
      <c r="B23" s="11" t="s">
        <v>8</v>
      </c>
      <c r="C23" s="8" t="s">
        <v>6</v>
      </c>
      <c r="D23" s="10">
        <f t="shared" ref="D23:S23" si="6">IF(D16="","n/a",(D22/D16))</f>
        <v>0.34782608695652178</v>
      </c>
      <c r="E23" s="10">
        <f t="shared" si="6"/>
        <v>0.27999999999999997</v>
      </c>
      <c r="F23" s="10">
        <f t="shared" si="6"/>
        <v>0.08</v>
      </c>
      <c r="G23" s="10">
        <f t="shared" si="6"/>
        <v>7.6923076923076927E-2</v>
      </c>
      <c r="H23" s="10">
        <f t="shared" si="6"/>
        <v>0.08</v>
      </c>
      <c r="I23" s="10">
        <f t="shared" si="6"/>
        <v>0.08</v>
      </c>
      <c r="J23" s="10">
        <f t="shared" si="6"/>
        <v>0.13636363636363635</v>
      </c>
      <c r="K23" s="10">
        <f t="shared" si="6"/>
        <v>0.18181818181818182</v>
      </c>
      <c r="L23" s="10">
        <f t="shared" si="6"/>
        <v>0.27272727272727271</v>
      </c>
      <c r="M23" s="10">
        <f t="shared" si="6"/>
        <v>0.21739130434782611</v>
      </c>
      <c r="N23" s="10">
        <f t="shared" si="6"/>
        <v>0.21739130434782611</v>
      </c>
      <c r="O23" s="10">
        <f t="shared" si="6"/>
        <v>0.20833333333333334</v>
      </c>
      <c r="P23" s="10">
        <f t="shared" si="6"/>
        <v>0.14814814814814814</v>
      </c>
      <c r="Q23" s="10">
        <f t="shared" si="6"/>
        <v>0.15384615384615385</v>
      </c>
      <c r="R23" s="10">
        <f t="shared" si="6"/>
        <v>0.1111111111111111</v>
      </c>
      <c r="S23" s="10">
        <f t="shared" si="6"/>
        <v>9.3749999999999986E-2</v>
      </c>
      <c r="T23" s="10">
        <f>IF(T16="","n/a",(T22/T16))</f>
        <v>0.125</v>
      </c>
      <c r="U23" s="10">
        <f>IF(U16="","n/a",(U22/U16))</f>
        <v>0.125</v>
      </c>
      <c r="V23" s="10">
        <f>IF(V16="","n/a",(V22/V16))</f>
        <v>0.18749999999999997</v>
      </c>
    </row>
    <row r="24" spans="1:22" ht="16.5" thickBot="1" x14ac:dyDescent="0.3">
      <c r="A24" s="6">
        <v>20</v>
      </c>
      <c r="B24" s="11" t="s">
        <v>9</v>
      </c>
      <c r="C24" s="8" t="s">
        <v>3</v>
      </c>
      <c r="D24" s="9">
        <v>1.9</v>
      </c>
      <c r="E24" s="9">
        <v>1.6</v>
      </c>
      <c r="F24" s="9">
        <v>2.1</v>
      </c>
      <c r="G24" s="9">
        <v>2.1</v>
      </c>
      <c r="H24" s="12">
        <v>2</v>
      </c>
      <c r="I24" s="9">
        <v>2.1</v>
      </c>
      <c r="J24" s="9">
        <v>1.7</v>
      </c>
      <c r="K24" s="9">
        <v>1.7</v>
      </c>
      <c r="L24" s="9">
        <v>1.6</v>
      </c>
      <c r="M24" s="9">
        <v>1.8</v>
      </c>
      <c r="N24" s="9">
        <v>1.8</v>
      </c>
      <c r="O24" s="9">
        <v>1.9</v>
      </c>
      <c r="P24" s="9">
        <v>2.2999999999999998</v>
      </c>
      <c r="Q24" s="9">
        <v>1.9</v>
      </c>
      <c r="R24" s="12">
        <v>2</v>
      </c>
      <c r="S24" s="9">
        <v>2.5</v>
      </c>
      <c r="T24" s="9">
        <v>2.5</v>
      </c>
      <c r="U24" s="9">
        <v>2.6</v>
      </c>
      <c r="V24" s="9">
        <v>2.5</v>
      </c>
    </row>
    <row r="25" spans="1:22" ht="16.5" thickBot="1" x14ac:dyDescent="0.3">
      <c r="A25" s="6">
        <v>21</v>
      </c>
      <c r="B25" s="11" t="s">
        <v>9</v>
      </c>
      <c r="C25" s="8" t="s">
        <v>6</v>
      </c>
      <c r="D25" s="10">
        <f t="shared" ref="D25:S25" si="7">IF(D16="","n/a",(D24/D16))</f>
        <v>0.82608695652173914</v>
      </c>
      <c r="E25" s="10">
        <f t="shared" si="7"/>
        <v>0.64</v>
      </c>
      <c r="F25" s="10">
        <f t="shared" si="7"/>
        <v>0.84000000000000008</v>
      </c>
      <c r="G25" s="10">
        <f t="shared" si="7"/>
        <v>0.80769230769230771</v>
      </c>
      <c r="H25" s="10">
        <f t="shared" si="7"/>
        <v>0.8</v>
      </c>
      <c r="I25" s="10">
        <f t="shared" si="7"/>
        <v>0.84000000000000008</v>
      </c>
      <c r="J25" s="10">
        <f t="shared" si="7"/>
        <v>0.7727272727272726</v>
      </c>
      <c r="K25" s="10">
        <f t="shared" si="7"/>
        <v>0.7727272727272726</v>
      </c>
      <c r="L25" s="10">
        <f t="shared" si="7"/>
        <v>0.72727272727272729</v>
      </c>
      <c r="M25" s="10">
        <f t="shared" si="7"/>
        <v>0.78260869565217395</v>
      </c>
      <c r="N25" s="10">
        <f t="shared" si="7"/>
        <v>0.78260869565217395</v>
      </c>
      <c r="O25" s="10">
        <f t="shared" si="7"/>
        <v>0.79166666666666663</v>
      </c>
      <c r="P25" s="10">
        <f t="shared" si="7"/>
        <v>0.85185185185185175</v>
      </c>
      <c r="Q25" s="10">
        <f t="shared" si="7"/>
        <v>0.73076923076923073</v>
      </c>
      <c r="R25" s="10">
        <f t="shared" si="7"/>
        <v>0.7407407407407407</v>
      </c>
      <c r="S25" s="10">
        <f t="shared" si="7"/>
        <v>0.78125</v>
      </c>
      <c r="T25" s="10">
        <f>IF(T16="","n/a",(T24/T16))</f>
        <v>0.78125</v>
      </c>
      <c r="U25" s="10">
        <f>IF(U16="","n/a",(U24/U16))</f>
        <v>0.8125</v>
      </c>
      <c r="V25" s="10">
        <f>IF(V16="","n/a",(V24/V16))</f>
        <v>0.78125</v>
      </c>
    </row>
    <row r="26" spans="1:22" ht="16.5" thickBot="1" x14ac:dyDescent="0.3">
      <c r="A26" s="6">
        <v>22</v>
      </c>
      <c r="B26" s="41" t="s">
        <v>17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3"/>
    </row>
    <row r="27" spans="1:22" ht="16.5" thickBot="1" x14ac:dyDescent="0.3">
      <c r="A27" s="6">
        <v>23</v>
      </c>
      <c r="B27" s="7" t="s">
        <v>2</v>
      </c>
      <c r="C27" s="8" t="s">
        <v>3</v>
      </c>
      <c r="D27" s="14">
        <v>20.399999999999999</v>
      </c>
      <c r="E27" s="14">
        <v>23.1</v>
      </c>
      <c r="F27" s="13">
        <v>25.4</v>
      </c>
      <c r="G27" s="13">
        <v>28.6</v>
      </c>
      <c r="H27" s="13">
        <v>26.4</v>
      </c>
      <c r="I27" s="15">
        <v>25.9</v>
      </c>
      <c r="J27" s="13">
        <v>22.3</v>
      </c>
      <c r="K27" s="13">
        <v>22.8</v>
      </c>
      <c r="L27" s="13">
        <v>22.3</v>
      </c>
      <c r="M27" s="15">
        <v>23</v>
      </c>
      <c r="N27" s="13">
        <v>24.9</v>
      </c>
      <c r="O27" s="13">
        <v>27.7</v>
      </c>
      <c r="P27" s="13">
        <v>28.8</v>
      </c>
      <c r="Q27" s="13">
        <v>27.9</v>
      </c>
      <c r="R27" s="13">
        <v>26.5</v>
      </c>
      <c r="S27" s="13">
        <v>30.2</v>
      </c>
      <c r="T27" s="13">
        <v>32.1</v>
      </c>
      <c r="U27" s="12">
        <f>U29+U31+U33+U35</f>
        <v>33.200000000000003</v>
      </c>
      <c r="V27" s="12">
        <f>V29+V31+V33+V35</f>
        <v>34.700000000000003</v>
      </c>
    </row>
    <row r="28" spans="1:22" ht="16.5" thickBot="1" x14ac:dyDescent="0.3">
      <c r="A28" s="6">
        <v>24</v>
      </c>
      <c r="B28" s="35" t="s">
        <v>4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7"/>
      <c r="T28" s="27"/>
      <c r="U28" s="29"/>
      <c r="V28" s="29"/>
    </row>
    <row r="29" spans="1:22" ht="16.5" thickBot="1" x14ac:dyDescent="0.3">
      <c r="A29" s="6">
        <v>25</v>
      </c>
      <c r="B29" s="7" t="s">
        <v>5</v>
      </c>
      <c r="C29" s="8" t="s">
        <v>3</v>
      </c>
      <c r="D29" s="16">
        <v>1</v>
      </c>
      <c r="E29" s="14">
        <v>1.1000000000000001</v>
      </c>
      <c r="F29" s="13">
        <v>1.4</v>
      </c>
      <c r="G29" s="13">
        <v>1.2</v>
      </c>
      <c r="H29" s="13">
        <v>0.8</v>
      </c>
      <c r="I29" s="15">
        <v>0.6</v>
      </c>
      <c r="J29" s="15">
        <v>1.1000000000000001</v>
      </c>
      <c r="K29" s="15">
        <v>1</v>
      </c>
      <c r="L29" s="15">
        <v>1.2</v>
      </c>
      <c r="M29" s="15">
        <v>2</v>
      </c>
      <c r="N29" s="15">
        <v>2.6</v>
      </c>
      <c r="O29" s="15">
        <v>2.5</v>
      </c>
      <c r="P29" s="15">
        <v>1.4</v>
      </c>
      <c r="Q29" s="15">
        <v>1</v>
      </c>
      <c r="R29" s="15">
        <v>1.1000000000000001</v>
      </c>
      <c r="S29" s="15">
        <v>1.2</v>
      </c>
      <c r="T29" s="15">
        <v>1.5</v>
      </c>
      <c r="U29" s="15">
        <v>1.6</v>
      </c>
      <c r="V29" s="15">
        <v>1.7</v>
      </c>
    </row>
    <row r="30" spans="1:22" ht="16.5" thickBot="1" x14ac:dyDescent="0.3">
      <c r="A30" s="6">
        <v>26</v>
      </c>
      <c r="B30" s="7" t="s">
        <v>5</v>
      </c>
      <c r="C30" s="8" t="s">
        <v>6</v>
      </c>
      <c r="D30" s="10">
        <f t="shared" ref="D30:S30" si="8">IF(D27="","n/a",(D29/D27))</f>
        <v>4.9019607843137261E-2</v>
      </c>
      <c r="E30" s="10">
        <f t="shared" si="8"/>
        <v>4.7619047619047623E-2</v>
      </c>
      <c r="F30" s="10">
        <f t="shared" si="8"/>
        <v>5.5118110236220472E-2</v>
      </c>
      <c r="G30" s="10">
        <f t="shared" si="8"/>
        <v>4.1958041958041953E-2</v>
      </c>
      <c r="H30" s="10">
        <f t="shared" si="8"/>
        <v>3.0303030303030307E-2</v>
      </c>
      <c r="I30" s="10">
        <f t="shared" si="8"/>
        <v>2.3166023166023165E-2</v>
      </c>
      <c r="J30" s="10">
        <f t="shared" si="8"/>
        <v>4.932735426008969E-2</v>
      </c>
      <c r="K30" s="10">
        <f t="shared" si="8"/>
        <v>4.3859649122807015E-2</v>
      </c>
      <c r="L30" s="10">
        <f t="shared" si="8"/>
        <v>5.3811659192825108E-2</v>
      </c>
      <c r="M30" s="10">
        <f t="shared" si="8"/>
        <v>8.6956521739130432E-2</v>
      </c>
      <c r="N30" s="10">
        <f t="shared" si="8"/>
        <v>0.10441767068273093</v>
      </c>
      <c r="O30" s="10">
        <f t="shared" si="8"/>
        <v>9.0252707581227443E-2</v>
      </c>
      <c r="P30" s="10">
        <f t="shared" si="8"/>
        <v>4.8611111111111105E-2</v>
      </c>
      <c r="Q30" s="10">
        <f t="shared" si="8"/>
        <v>3.5842293906810041E-2</v>
      </c>
      <c r="R30" s="10">
        <f t="shared" si="8"/>
        <v>4.1509433962264156E-2</v>
      </c>
      <c r="S30" s="10">
        <f t="shared" si="8"/>
        <v>3.9735099337748346E-2</v>
      </c>
      <c r="T30" s="10">
        <f>IF(T27="","n/a",(T29/T27))</f>
        <v>4.6728971962616821E-2</v>
      </c>
      <c r="U30" s="10">
        <f>IF(U27="","n/a",(U29/U27))</f>
        <v>4.8192771084337345E-2</v>
      </c>
      <c r="V30" s="10">
        <f>IF(V27="","n/a",(V29/V27))</f>
        <v>4.8991354466858782E-2</v>
      </c>
    </row>
    <row r="31" spans="1:22" ht="16.5" thickBot="1" x14ac:dyDescent="0.3">
      <c r="A31" s="6">
        <v>27</v>
      </c>
      <c r="B31" s="11" t="s">
        <v>7</v>
      </c>
      <c r="C31" s="8" t="s">
        <v>3</v>
      </c>
      <c r="D31" s="14">
        <v>1.9</v>
      </c>
      <c r="E31" s="14">
        <v>1.8</v>
      </c>
      <c r="F31" s="13">
        <v>2.4</v>
      </c>
      <c r="G31" s="13">
        <v>2.7</v>
      </c>
      <c r="H31" s="13">
        <v>2.6</v>
      </c>
      <c r="I31" s="13">
        <v>2.2999999999999998</v>
      </c>
      <c r="J31" s="13">
        <v>1.9</v>
      </c>
      <c r="K31" s="13">
        <v>1.5</v>
      </c>
      <c r="L31" s="15">
        <v>1.7</v>
      </c>
      <c r="M31" s="15">
        <v>1.8</v>
      </c>
      <c r="N31" s="15">
        <v>2.2000000000000002</v>
      </c>
      <c r="O31" s="15">
        <v>3</v>
      </c>
      <c r="P31" s="15">
        <v>4.2</v>
      </c>
      <c r="Q31" s="13">
        <v>4.2</v>
      </c>
      <c r="R31" s="13">
        <v>3.3</v>
      </c>
      <c r="S31" s="13">
        <v>2.5</v>
      </c>
      <c r="T31" s="13">
        <v>2.1</v>
      </c>
      <c r="U31" s="13">
        <v>2.2999999999999998</v>
      </c>
      <c r="V31" s="13">
        <v>2.6</v>
      </c>
    </row>
    <row r="32" spans="1:22" ht="16.5" thickBot="1" x14ac:dyDescent="0.3">
      <c r="A32" s="6">
        <v>28</v>
      </c>
      <c r="B32" s="11" t="s">
        <v>7</v>
      </c>
      <c r="C32" s="8" t="s">
        <v>6</v>
      </c>
      <c r="D32" s="10">
        <f t="shared" ref="D32:S32" si="9">IF(D27="","n/a",(D31/D27))</f>
        <v>9.3137254901960786E-2</v>
      </c>
      <c r="E32" s="10">
        <f t="shared" si="9"/>
        <v>7.792207792207792E-2</v>
      </c>
      <c r="F32" s="10">
        <f t="shared" si="9"/>
        <v>9.4488188976377951E-2</v>
      </c>
      <c r="G32" s="10">
        <f t="shared" si="9"/>
        <v>9.4405594405594401E-2</v>
      </c>
      <c r="H32" s="10">
        <f t="shared" si="9"/>
        <v>9.8484848484848495E-2</v>
      </c>
      <c r="I32" s="10">
        <f t="shared" si="9"/>
        <v>8.8803088803088806E-2</v>
      </c>
      <c r="J32" s="10">
        <f t="shared" si="9"/>
        <v>8.520179372197309E-2</v>
      </c>
      <c r="K32" s="10">
        <f t="shared" si="9"/>
        <v>6.5789473684210523E-2</v>
      </c>
      <c r="L32" s="10">
        <f t="shared" si="9"/>
        <v>7.623318385650224E-2</v>
      </c>
      <c r="M32" s="10">
        <f t="shared" si="9"/>
        <v>7.8260869565217397E-2</v>
      </c>
      <c r="N32" s="10">
        <f t="shared" si="9"/>
        <v>8.835341365461849E-2</v>
      </c>
      <c r="O32" s="10">
        <f t="shared" si="9"/>
        <v>0.10830324909747292</v>
      </c>
      <c r="P32" s="10">
        <f t="shared" si="9"/>
        <v>0.14583333333333334</v>
      </c>
      <c r="Q32" s="10">
        <f t="shared" si="9"/>
        <v>0.15053763440860216</v>
      </c>
      <c r="R32" s="10">
        <f t="shared" si="9"/>
        <v>0.12452830188679245</v>
      </c>
      <c r="S32" s="10">
        <f t="shared" si="9"/>
        <v>8.2781456953642391E-2</v>
      </c>
      <c r="T32" s="10">
        <f>IF(T27="","n/a",(T31/T27))</f>
        <v>6.5420560747663545E-2</v>
      </c>
      <c r="U32" s="10">
        <f>IF(U27="","n/a",(U31/U27))</f>
        <v>6.9277108433734927E-2</v>
      </c>
      <c r="V32" s="10">
        <f>IF(V27="","n/a",(V31/V27))</f>
        <v>7.492795389048991E-2</v>
      </c>
    </row>
    <row r="33" spans="1:22" ht="16.5" thickBot="1" x14ac:dyDescent="0.3">
      <c r="A33" s="6">
        <v>29</v>
      </c>
      <c r="B33" s="11" t="s">
        <v>8</v>
      </c>
      <c r="C33" s="8" t="s">
        <v>3</v>
      </c>
      <c r="D33" s="16">
        <v>4.2</v>
      </c>
      <c r="E33" s="14">
        <v>4.5999999999999996</v>
      </c>
      <c r="F33" s="13">
        <v>4.0999999999999996</v>
      </c>
      <c r="G33" s="14">
        <v>5.0999999999999996</v>
      </c>
      <c r="H33" s="13">
        <v>4.8</v>
      </c>
      <c r="I33" s="13">
        <v>5.5</v>
      </c>
      <c r="J33" s="13">
        <v>5.2</v>
      </c>
      <c r="K33" s="13">
        <v>5.8</v>
      </c>
      <c r="L33" s="13">
        <v>5.0999999999999996</v>
      </c>
      <c r="M33" s="13">
        <v>4.5999999999999996</v>
      </c>
      <c r="N33" s="13">
        <v>4.2</v>
      </c>
      <c r="O33" s="13">
        <v>4.8</v>
      </c>
      <c r="P33" s="13">
        <v>5.0999999999999996</v>
      </c>
      <c r="Q33" s="13">
        <v>5.4</v>
      </c>
      <c r="R33" s="13">
        <v>5.7</v>
      </c>
      <c r="S33" s="13">
        <v>7.2</v>
      </c>
      <c r="T33" s="13">
        <v>7.7</v>
      </c>
      <c r="U33" s="13">
        <v>8.3000000000000007</v>
      </c>
      <c r="V33" s="13">
        <v>8.4</v>
      </c>
    </row>
    <row r="34" spans="1:22" ht="16.5" thickBot="1" x14ac:dyDescent="0.3">
      <c r="A34" s="6">
        <v>30</v>
      </c>
      <c r="B34" s="11" t="s">
        <v>8</v>
      </c>
      <c r="C34" s="8" t="s">
        <v>6</v>
      </c>
      <c r="D34" s="10">
        <f t="shared" ref="D34:S34" si="10">IF(D27="","n/a",(D33/D27))</f>
        <v>0.20588235294117649</v>
      </c>
      <c r="E34" s="10">
        <f t="shared" si="10"/>
        <v>0.19913419913419911</v>
      </c>
      <c r="F34" s="10">
        <f t="shared" si="10"/>
        <v>0.16141732283464566</v>
      </c>
      <c r="G34" s="10">
        <f t="shared" si="10"/>
        <v>0.17832167832167831</v>
      </c>
      <c r="H34" s="10">
        <f t="shared" si="10"/>
        <v>0.18181818181818182</v>
      </c>
      <c r="I34" s="10">
        <f t="shared" si="10"/>
        <v>0.21235521235521237</v>
      </c>
      <c r="J34" s="10">
        <f t="shared" si="10"/>
        <v>0.23318385650224216</v>
      </c>
      <c r="K34" s="10">
        <f t="shared" si="10"/>
        <v>0.25438596491228066</v>
      </c>
      <c r="L34" s="10">
        <f t="shared" si="10"/>
        <v>0.22869955156950669</v>
      </c>
      <c r="M34" s="10">
        <f t="shared" si="10"/>
        <v>0.19999999999999998</v>
      </c>
      <c r="N34" s="10">
        <f t="shared" si="10"/>
        <v>0.16867469879518074</v>
      </c>
      <c r="O34" s="10">
        <f t="shared" si="10"/>
        <v>0.17328519855595667</v>
      </c>
      <c r="P34" s="10">
        <f t="shared" si="10"/>
        <v>0.17708333333333331</v>
      </c>
      <c r="Q34" s="10">
        <f t="shared" si="10"/>
        <v>0.19354838709677422</v>
      </c>
      <c r="R34" s="10">
        <f t="shared" si="10"/>
        <v>0.21509433962264152</v>
      </c>
      <c r="S34" s="10">
        <f t="shared" si="10"/>
        <v>0.23841059602649009</v>
      </c>
      <c r="T34" s="10">
        <f>IF(T27="","n/a",(T33/T27))</f>
        <v>0.23987538940809969</v>
      </c>
      <c r="U34" s="10">
        <f>IF(U27="","n/a",(U33/U27))</f>
        <v>0.25</v>
      </c>
      <c r="V34" s="10">
        <f>IF(V27="","n/a",(V33/V27))</f>
        <v>0.24207492795389049</v>
      </c>
    </row>
    <row r="35" spans="1:22" ht="16.5" thickBot="1" x14ac:dyDescent="0.3">
      <c r="A35" s="6">
        <v>31</v>
      </c>
      <c r="B35" s="11" t="s">
        <v>9</v>
      </c>
      <c r="C35" s="8" t="s">
        <v>3</v>
      </c>
      <c r="D35" s="16">
        <v>13.3</v>
      </c>
      <c r="E35" s="14">
        <v>15.6</v>
      </c>
      <c r="F35" s="15">
        <v>17.5</v>
      </c>
      <c r="G35" s="13">
        <v>19.600000000000001</v>
      </c>
      <c r="H35" s="15">
        <v>18.2</v>
      </c>
      <c r="I35" s="13">
        <v>17.5</v>
      </c>
      <c r="J35" s="13">
        <v>14.1</v>
      </c>
      <c r="K35" s="13">
        <v>14.5</v>
      </c>
      <c r="L35" s="13">
        <v>14.3</v>
      </c>
      <c r="M35" s="13">
        <v>14.6</v>
      </c>
      <c r="N35" s="13">
        <v>15.9</v>
      </c>
      <c r="O35" s="13">
        <v>17.399999999999999</v>
      </c>
      <c r="P35" s="13">
        <v>18.100000000000001</v>
      </c>
      <c r="Q35" s="13">
        <v>17.3</v>
      </c>
      <c r="R35" s="13">
        <v>16.399999999999999</v>
      </c>
      <c r="S35" s="13">
        <v>19.3</v>
      </c>
      <c r="T35" s="13">
        <v>20.8</v>
      </c>
      <c r="U35" s="13">
        <v>21</v>
      </c>
      <c r="V35" s="13">
        <v>22</v>
      </c>
    </row>
    <row r="36" spans="1:22" ht="16.5" thickBot="1" x14ac:dyDescent="0.3">
      <c r="A36" s="6">
        <v>32</v>
      </c>
      <c r="B36" s="11" t="s">
        <v>9</v>
      </c>
      <c r="C36" s="8" t="s">
        <v>6</v>
      </c>
      <c r="D36" s="10">
        <f t="shared" ref="D36:S36" si="11">IF(D27="","n/a",(D35/D27))</f>
        <v>0.65196078431372562</v>
      </c>
      <c r="E36" s="10">
        <f t="shared" si="11"/>
        <v>0.67532467532467522</v>
      </c>
      <c r="F36" s="10">
        <f t="shared" si="11"/>
        <v>0.6889763779527559</v>
      </c>
      <c r="G36" s="10">
        <f t="shared" si="11"/>
        <v>0.68531468531468531</v>
      </c>
      <c r="H36" s="10">
        <f t="shared" si="11"/>
        <v>0.68939393939393945</v>
      </c>
      <c r="I36" s="10">
        <f t="shared" si="11"/>
        <v>0.67567567567567566</v>
      </c>
      <c r="J36" s="10">
        <f t="shared" si="11"/>
        <v>0.63228699551569501</v>
      </c>
      <c r="K36" s="10">
        <f t="shared" si="11"/>
        <v>0.63596491228070173</v>
      </c>
      <c r="L36" s="10">
        <f t="shared" si="11"/>
        <v>0.64125560538116588</v>
      </c>
      <c r="M36" s="10">
        <f t="shared" si="11"/>
        <v>0.63478260869565217</v>
      </c>
      <c r="N36" s="10">
        <f t="shared" si="11"/>
        <v>0.63855421686746994</v>
      </c>
      <c r="O36" s="10">
        <f t="shared" si="11"/>
        <v>0.62815884476534289</v>
      </c>
      <c r="P36" s="10">
        <f t="shared" si="11"/>
        <v>0.62847222222222221</v>
      </c>
      <c r="Q36" s="10">
        <f t="shared" si="11"/>
        <v>0.6200716845878137</v>
      </c>
      <c r="R36" s="10">
        <f t="shared" si="11"/>
        <v>0.61886792452830186</v>
      </c>
      <c r="S36" s="10">
        <f t="shared" si="11"/>
        <v>0.63907284768211925</v>
      </c>
      <c r="T36" s="10">
        <f>IF(T27="","n/a",(T35/T27))</f>
        <v>0.6479750778816199</v>
      </c>
      <c r="U36" s="10">
        <f>IF(U27="","n/a",(U35/U27))</f>
        <v>0.63253012048192769</v>
      </c>
      <c r="V36" s="10">
        <f>IF(V27="","n/a",(V35/V27))</f>
        <v>0.63400576368876072</v>
      </c>
    </row>
    <row r="37" spans="1:22" ht="16.5" thickBot="1" x14ac:dyDescent="0.3">
      <c r="A37" s="6">
        <v>33</v>
      </c>
      <c r="B37" s="38" t="s">
        <v>10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40"/>
    </row>
    <row r="38" spans="1:22" ht="16.5" thickBot="1" x14ac:dyDescent="0.3">
      <c r="A38" s="6">
        <v>34</v>
      </c>
      <c r="B38" s="7" t="s">
        <v>2</v>
      </c>
      <c r="C38" s="8" t="s">
        <v>3</v>
      </c>
      <c r="D38" s="14">
        <v>2.2999999999999998</v>
      </c>
      <c r="E38" s="16">
        <v>3.5</v>
      </c>
      <c r="F38" s="14">
        <v>3.9</v>
      </c>
      <c r="G38" s="14">
        <v>4.2</v>
      </c>
      <c r="H38" s="14">
        <v>4.0999999999999996</v>
      </c>
      <c r="I38" s="16">
        <v>4</v>
      </c>
      <c r="J38" s="14">
        <v>3.2</v>
      </c>
      <c r="K38" s="14">
        <v>3.3</v>
      </c>
      <c r="L38" s="14">
        <v>3.4</v>
      </c>
      <c r="M38" s="14">
        <v>3.6</v>
      </c>
      <c r="N38" s="14">
        <v>3.9</v>
      </c>
      <c r="O38" s="14">
        <v>4.3</v>
      </c>
      <c r="P38" s="14">
        <v>4.5</v>
      </c>
      <c r="Q38" s="14">
        <v>4.5999999999999996</v>
      </c>
      <c r="R38" s="17">
        <v>4.2</v>
      </c>
      <c r="S38" s="17">
        <v>4.9000000000000004</v>
      </c>
      <c r="T38" s="17">
        <v>5.2</v>
      </c>
      <c r="U38" s="12">
        <f>U40+U42+U44+U46</f>
        <v>5.4</v>
      </c>
      <c r="V38" s="12">
        <f>V40+V42+V44+V46</f>
        <v>5.6</v>
      </c>
    </row>
    <row r="39" spans="1:22" ht="16.5" thickBot="1" x14ac:dyDescent="0.3">
      <c r="A39" s="6">
        <v>35</v>
      </c>
      <c r="B39" s="35" t="s">
        <v>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7"/>
      <c r="T39" s="27"/>
      <c r="U39" s="27"/>
      <c r="V39" s="30"/>
    </row>
    <row r="40" spans="1:22" ht="16.5" thickBot="1" x14ac:dyDescent="0.3">
      <c r="A40" s="6">
        <v>36</v>
      </c>
      <c r="B40" s="7" t="s">
        <v>5</v>
      </c>
      <c r="C40" s="8" t="s">
        <v>3</v>
      </c>
      <c r="D40" s="14">
        <v>0.3</v>
      </c>
      <c r="E40" s="14">
        <v>0.1</v>
      </c>
      <c r="F40" s="14">
        <v>0.1</v>
      </c>
      <c r="G40" s="14">
        <v>0.1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4">
        <v>0.3</v>
      </c>
      <c r="N40" s="14">
        <v>0.5</v>
      </c>
      <c r="O40" s="14">
        <v>0.3</v>
      </c>
      <c r="P40" s="16">
        <v>0</v>
      </c>
      <c r="Q40" s="14">
        <v>0.1</v>
      </c>
      <c r="R40" s="9">
        <v>0.1</v>
      </c>
      <c r="S40" s="9">
        <v>0.1</v>
      </c>
      <c r="T40" s="9">
        <v>0.3</v>
      </c>
      <c r="U40" s="9">
        <v>0.4</v>
      </c>
      <c r="V40" s="9">
        <v>0.5</v>
      </c>
    </row>
    <row r="41" spans="1:22" ht="16.5" thickBot="1" x14ac:dyDescent="0.3">
      <c r="A41" s="6">
        <v>37</v>
      </c>
      <c r="B41" s="7" t="s">
        <v>5</v>
      </c>
      <c r="C41" s="8" t="s">
        <v>6</v>
      </c>
      <c r="D41" s="10">
        <f t="shared" ref="D41:S41" si="12">IF(D38="","n/a",(D40/D38))</f>
        <v>0.13043478260869565</v>
      </c>
      <c r="E41" s="10">
        <f t="shared" si="12"/>
        <v>2.8571428571428574E-2</v>
      </c>
      <c r="F41" s="10">
        <f t="shared" si="12"/>
        <v>2.5641025641025644E-2</v>
      </c>
      <c r="G41" s="10">
        <f t="shared" si="12"/>
        <v>2.3809523809523808E-2</v>
      </c>
      <c r="H41" s="10">
        <f t="shared" si="12"/>
        <v>0</v>
      </c>
      <c r="I41" s="10">
        <f t="shared" si="12"/>
        <v>0</v>
      </c>
      <c r="J41" s="10">
        <f t="shared" si="12"/>
        <v>0</v>
      </c>
      <c r="K41" s="10">
        <f t="shared" si="12"/>
        <v>0</v>
      </c>
      <c r="L41" s="10">
        <f t="shared" si="12"/>
        <v>0</v>
      </c>
      <c r="M41" s="10">
        <f t="shared" si="12"/>
        <v>8.3333333333333329E-2</v>
      </c>
      <c r="N41" s="10">
        <f t="shared" si="12"/>
        <v>0.12820512820512822</v>
      </c>
      <c r="O41" s="10">
        <f t="shared" si="12"/>
        <v>6.9767441860465115E-2</v>
      </c>
      <c r="P41" s="10">
        <f t="shared" si="12"/>
        <v>0</v>
      </c>
      <c r="Q41" s="10">
        <f t="shared" si="12"/>
        <v>2.1739130434782612E-2</v>
      </c>
      <c r="R41" s="10">
        <f t="shared" si="12"/>
        <v>2.3809523809523808E-2</v>
      </c>
      <c r="S41" s="10">
        <f t="shared" si="12"/>
        <v>2.0408163265306121E-2</v>
      </c>
      <c r="T41" s="10">
        <f>IF(T38="","n/a",(T40/T38))</f>
        <v>5.7692307692307689E-2</v>
      </c>
      <c r="U41" s="10">
        <f>IF(U38="","n/a",(U40/U38))</f>
        <v>7.407407407407407E-2</v>
      </c>
      <c r="V41" s="10">
        <f>IF(V38="","n/a",(V40/V38))</f>
        <v>8.9285714285714288E-2</v>
      </c>
    </row>
    <row r="42" spans="1:22" ht="16.5" thickBot="1" x14ac:dyDescent="0.3">
      <c r="A42" s="6">
        <v>38</v>
      </c>
      <c r="B42" s="11" t="s">
        <v>7</v>
      </c>
      <c r="C42" s="8" t="s">
        <v>3</v>
      </c>
      <c r="D42" s="14">
        <v>0.6</v>
      </c>
      <c r="E42" s="14">
        <v>0.5</v>
      </c>
      <c r="F42" s="14">
        <v>0.4</v>
      </c>
      <c r="G42" s="14">
        <v>0.3</v>
      </c>
      <c r="H42" s="14">
        <v>0.3</v>
      </c>
      <c r="I42" s="14">
        <v>0.2</v>
      </c>
      <c r="J42" s="14">
        <v>0.2</v>
      </c>
      <c r="K42" s="14">
        <v>0.2</v>
      </c>
      <c r="L42" s="14">
        <v>0.2</v>
      </c>
      <c r="M42" s="14">
        <v>0.2</v>
      </c>
      <c r="N42" s="14">
        <v>0.2</v>
      </c>
      <c r="O42" s="14">
        <v>0.6</v>
      </c>
      <c r="P42" s="14">
        <v>0.8</v>
      </c>
      <c r="Q42" s="14">
        <v>0.8</v>
      </c>
      <c r="R42" s="9">
        <v>0.4</v>
      </c>
      <c r="S42" s="9">
        <v>0.2</v>
      </c>
      <c r="T42" s="9">
        <v>0.3</v>
      </c>
      <c r="U42" s="9">
        <v>0.3</v>
      </c>
      <c r="V42" s="9">
        <v>0.5</v>
      </c>
    </row>
    <row r="43" spans="1:22" ht="16.5" thickBot="1" x14ac:dyDescent="0.3">
      <c r="A43" s="6">
        <v>39</v>
      </c>
      <c r="B43" s="11" t="s">
        <v>7</v>
      </c>
      <c r="C43" s="8" t="s">
        <v>6</v>
      </c>
      <c r="D43" s="10">
        <f t="shared" ref="D43:S43" si="13">IF(D38="","n/a",(D42/D38))</f>
        <v>0.2608695652173913</v>
      </c>
      <c r="E43" s="10">
        <f t="shared" si="13"/>
        <v>0.14285714285714285</v>
      </c>
      <c r="F43" s="10">
        <f t="shared" si="13"/>
        <v>0.10256410256410257</v>
      </c>
      <c r="G43" s="10">
        <f t="shared" si="13"/>
        <v>7.1428571428571425E-2</v>
      </c>
      <c r="H43" s="10">
        <f t="shared" si="13"/>
        <v>7.3170731707317083E-2</v>
      </c>
      <c r="I43" s="10">
        <f t="shared" si="13"/>
        <v>0.05</v>
      </c>
      <c r="J43" s="10">
        <f t="shared" si="13"/>
        <v>6.25E-2</v>
      </c>
      <c r="K43" s="10">
        <f t="shared" si="13"/>
        <v>6.0606060606060615E-2</v>
      </c>
      <c r="L43" s="10">
        <f t="shared" si="13"/>
        <v>5.8823529411764712E-2</v>
      </c>
      <c r="M43" s="10">
        <f t="shared" si="13"/>
        <v>5.5555555555555559E-2</v>
      </c>
      <c r="N43" s="10">
        <f t="shared" si="13"/>
        <v>5.1282051282051287E-2</v>
      </c>
      <c r="O43" s="10">
        <f t="shared" si="13"/>
        <v>0.13953488372093023</v>
      </c>
      <c r="P43" s="10">
        <f t="shared" si="13"/>
        <v>0.17777777777777778</v>
      </c>
      <c r="Q43" s="10">
        <f t="shared" si="13"/>
        <v>0.17391304347826089</v>
      </c>
      <c r="R43" s="10">
        <f t="shared" si="13"/>
        <v>9.5238095238095233E-2</v>
      </c>
      <c r="S43" s="10">
        <f t="shared" si="13"/>
        <v>4.0816326530612242E-2</v>
      </c>
      <c r="T43" s="10">
        <f>IF(T38="","n/a",(T42/T38))</f>
        <v>5.7692307692307689E-2</v>
      </c>
      <c r="U43" s="10">
        <f>IF(U38="","n/a",(U42/U38))</f>
        <v>5.5555555555555552E-2</v>
      </c>
      <c r="V43" s="10">
        <f>IF(V38="","n/a",(V42/V38))</f>
        <v>8.9285714285714288E-2</v>
      </c>
    </row>
    <row r="44" spans="1:22" ht="16.5" thickBot="1" x14ac:dyDescent="0.3">
      <c r="A44" s="6">
        <v>40</v>
      </c>
      <c r="B44" s="11" t="s">
        <v>8</v>
      </c>
      <c r="C44" s="8" t="s">
        <v>3</v>
      </c>
      <c r="D44" s="14">
        <v>0.7</v>
      </c>
      <c r="E44" s="16">
        <v>1.7</v>
      </c>
      <c r="F44" s="14">
        <v>0.9</v>
      </c>
      <c r="G44" s="14">
        <v>0.9</v>
      </c>
      <c r="H44" s="16">
        <v>1.1000000000000001</v>
      </c>
      <c r="I44" s="14">
        <v>1.2</v>
      </c>
      <c r="J44" s="14">
        <v>1.3</v>
      </c>
      <c r="K44" s="14">
        <v>1.3</v>
      </c>
      <c r="L44" s="14">
        <v>1.5</v>
      </c>
      <c r="M44" s="14">
        <v>1.4</v>
      </c>
      <c r="N44" s="14">
        <v>1.2</v>
      </c>
      <c r="O44" s="14">
        <v>1.4</v>
      </c>
      <c r="P44" s="14">
        <v>1.6</v>
      </c>
      <c r="Q44" s="14">
        <v>1.6</v>
      </c>
      <c r="R44" s="9">
        <v>1.7</v>
      </c>
      <c r="S44" s="9">
        <v>2.2000000000000002</v>
      </c>
      <c r="T44" s="9">
        <v>2.2000000000000002</v>
      </c>
      <c r="U44" s="9">
        <v>2.2000000000000002</v>
      </c>
      <c r="V44" s="9">
        <v>1.9</v>
      </c>
    </row>
    <row r="45" spans="1:22" ht="16.5" thickBot="1" x14ac:dyDescent="0.3">
      <c r="A45" s="6">
        <v>41</v>
      </c>
      <c r="B45" s="11" t="s">
        <v>8</v>
      </c>
      <c r="C45" s="8" t="s">
        <v>6</v>
      </c>
      <c r="D45" s="10">
        <f t="shared" ref="D45:S45" si="14">IF(D38="","n/a",(D44/D38))</f>
        <v>0.30434782608695654</v>
      </c>
      <c r="E45" s="10">
        <f t="shared" si="14"/>
        <v>0.48571428571428571</v>
      </c>
      <c r="F45" s="10">
        <f t="shared" si="14"/>
        <v>0.23076923076923078</v>
      </c>
      <c r="G45" s="10">
        <f t="shared" si="14"/>
        <v>0.21428571428571427</v>
      </c>
      <c r="H45" s="10">
        <f t="shared" si="14"/>
        <v>0.26829268292682934</v>
      </c>
      <c r="I45" s="10">
        <f t="shared" si="14"/>
        <v>0.3</v>
      </c>
      <c r="J45" s="10">
        <f t="shared" si="14"/>
        <v>0.40625</v>
      </c>
      <c r="K45" s="10">
        <f t="shared" si="14"/>
        <v>0.39393939393939398</v>
      </c>
      <c r="L45" s="10">
        <f t="shared" si="14"/>
        <v>0.44117647058823528</v>
      </c>
      <c r="M45" s="10">
        <f t="shared" si="14"/>
        <v>0.38888888888888884</v>
      </c>
      <c r="N45" s="10">
        <f t="shared" si="14"/>
        <v>0.30769230769230771</v>
      </c>
      <c r="O45" s="10">
        <f t="shared" si="14"/>
        <v>0.32558139534883718</v>
      </c>
      <c r="P45" s="10">
        <f t="shared" si="14"/>
        <v>0.35555555555555557</v>
      </c>
      <c r="Q45" s="10">
        <f t="shared" si="14"/>
        <v>0.34782608695652178</v>
      </c>
      <c r="R45" s="10">
        <f t="shared" si="14"/>
        <v>0.40476190476190471</v>
      </c>
      <c r="S45" s="10">
        <f t="shared" si="14"/>
        <v>0.44897959183673469</v>
      </c>
      <c r="T45" s="10">
        <f>IF(T38="","n/a",(T44/T38))</f>
        <v>0.42307692307692307</v>
      </c>
      <c r="U45" s="10">
        <f>IF(U38="","n/a",(U44/U38))</f>
        <v>0.40740740740740744</v>
      </c>
      <c r="V45" s="10">
        <f>IF(V38="","n/a",(V44/V38))</f>
        <v>0.3392857142857143</v>
      </c>
    </row>
    <row r="46" spans="1:22" ht="16.5" thickBot="1" x14ac:dyDescent="0.3">
      <c r="A46" s="6">
        <v>42</v>
      </c>
      <c r="B46" s="11" t="s">
        <v>9</v>
      </c>
      <c r="C46" s="8" t="s">
        <v>3</v>
      </c>
      <c r="D46" s="14">
        <v>0.7</v>
      </c>
      <c r="E46" s="14">
        <v>1.2</v>
      </c>
      <c r="F46" s="14">
        <v>2.5</v>
      </c>
      <c r="G46" s="14">
        <v>2.9</v>
      </c>
      <c r="H46" s="14">
        <v>2.7</v>
      </c>
      <c r="I46" s="14">
        <v>2.6</v>
      </c>
      <c r="J46" s="14">
        <v>1.7</v>
      </c>
      <c r="K46" s="14">
        <v>1.8</v>
      </c>
      <c r="L46" s="14">
        <v>1.7</v>
      </c>
      <c r="M46" s="16">
        <v>1.7</v>
      </c>
      <c r="N46" s="16">
        <v>2</v>
      </c>
      <c r="O46" s="16">
        <v>2</v>
      </c>
      <c r="P46" s="16">
        <v>2.1</v>
      </c>
      <c r="Q46" s="14">
        <v>2.1</v>
      </c>
      <c r="R46" s="9">
        <v>2</v>
      </c>
      <c r="S46" s="9">
        <v>2.4</v>
      </c>
      <c r="T46" s="9">
        <v>2.4</v>
      </c>
      <c r="U46" s="9">
        <v>2.5</v>
      </c>
      <c r="V46" s="9">
        <v>2.7</v>
      </c>
    </row>
    <row r="47" spans="1:22" ht="16.5" thickBot="1" x14ac:dyDescent="0.3">
      <c r="A47" s="6">
        <v>43</v>
      </c>
      <c r="B47" s="11" t="s">
        <v>9</v>
      </c>
      <c r="C47" s="8" t="s">
        <v>6</v>
      </c>
      <c r="D47" s="10">
        <f t="shared" ref="D47:S47" si="15">IF(D38="","n/a",(D46/D38))</f>
        <v>0.30434782608695654</v>
      </c>
      <c r="E47" s="10">
        <f t="shared" si="15"/>
        <v>0.34285714285714286</v>
      </c>
      <c r="F47" s="10">
        <f t="shared" si="15"/>
        <v>0.64102564102564108</v>
      </c>
      <c r="G47" s="10">
        <f t="shared" si="15"/>
        <v>0.69047619047619047</v>
      </c>
      <c r="H47" s="10">
        <f t="shared" si="15"/>
        <v>0.6585365853658538</v>
      </c>
      <c r="I47" s="10">
        <f t="shared" si="15"/>
        <v>0.65</v>
      </c>
      <c r="J47" s="10">
        <f t="shared" si="15"/>
        <v>0.53125</v>
      </c>
      <c r="K47" s="10">
        <f t="shared" si="15"/>
        <v>0.54545454545454553</v>
      </c>
      <c r="L47" s="10">
        <f t="shared" si="15"/>
        <v>0.5</v>
      </c>
      <c r="M47" s="10">
        <f t="shared" si="15"/>
        <v>0.47222222222222221</v>
      </c>
      <c r="N47" s="10">
        <f t="shared" si="15"/>
        <v>0.51282051282051289</v>
      </c>
      <c r="O47" s="10">
        <f t="shared" si="15"/>
        <v>0.46511627906976744</v>
      </c>
      <c r="P47" s="10">
        <f t="shared" si="15"/>
        <v>0.46666666666666667</v>
      </c>
      <c r="Q47" s="10">
        <f t="shared" si="15"/>
        <v>0.45652173913043481</v>
      </c>
      <c r="R47" s="10">
        <f t="shared" si="15"/>
        <v>0.47619047619047616</v>
      </c>
      <c r="S47" s="10">
        <f t="shared" si="15"/>
        <v>0.48979591836734687</v>
      </c>
      <c r="T47" s="10">
        <f>IF(T38="","n/a",(T46/T38))</f>
        <v>0.46153846153846151</v>
      </c>
      <c r="U47" s="10">
        <f>IF(U38="","n/a",(U46/U38))</f>
        <v>0.46296296296296291</v>
      </c>
      <c r="V47" s="10">
        <f>IF(V38="","n/a",(V46/V38))</f>
        <v>0.48214285714285721</v>
      </c>
    </row>
    <row r="49" spans="2:22" ht="18.75" x14ac:dyDescent="0.25">
      <c r="B49" s="34" t="s">
        <v>14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</row>
    <row r="51" spans="2:22" ht="15.75" x14ac:dyDescent="0.25">
      <c r="B51" s="18"/>
      <c r="C51" s="18" t="s">
        <v>13</v>
      </c>
      <c r="D51" s="19">
        <v>1990</v>
      </c>
      <c r="E51" s="18">
        <v>1995</v>
      </c>
      <c r="F51" s="18">
        <v>2000</v>
      </c>
      <c r="G51" s="18">
        <v>2001</v>
      </c>
      <c r="H51" s="18">
        <v>2002</v>
      </c>
      <c r="I51" s="18">
        <v>2003</v>
      </c>
      <c r="J51" s="18">
        <v>2004</v>
      </c>
      <c r="K51" s="18">
        <v>2005</v>
      </c>
      <c r="L51" s="18">
        <v>2006</v>
      </c>
      <c r="M51" s="18">
        <v>2007</v>
      </c>
      <c r="N51" s="18">
        <v>2008</v>
      </c>
      <c r="O51" s="18">
        <v>2009</v>
      </c>
      <c r="P51" s="18">
        <v>2010</v>
      </c>
      <c r="Q51" s="18">
        <v>2011</v>
      </c>
      <c r="R51" s="18">
        <v>2012</v>
      </c>
      <c r="S51" s="18">
        <v>2013</v>
      </c>
      <c r="T51" s="28">
        <v>2014</v>
      </c>
      <c r="U51" s="28">
        <v>2015</v>
      </c>
      <c r="V51" s="28">
        <v>2016</v>
      </c>
    </row>
    <row r="52" spans="2:22" x14ac:dyDescent="0.25">
      <c r="B52" s="20" t="s">
        <v>1</v>
      </c>
      <c r="C52" s="23" t="s">
        <v>12</v>
      </c>
      <c r="D52" s="21">
        <v>14.432900432900432</v>
      </c>
      <c r="E52" s="21">
        <v>16.152097902097903</v>
      </c>
      <c r="F52" s="21">
        <v>15.953333333333333</v>
      </c>
      <c r="G52" s="21">
        <v>16.598387096774193</v>
      </c>
      <c r="H52" s="21">
        <v>15.75</v>
      </c>
      <c r="I52" s="21">
        <v>15.863333333333333</v>
      </c>
      <c r="J52" s="21">
        <v>15.377510040160642</v>
      </c>
      <c r="K52" s="21">
        <v>15.802371541501977</v>
      </c>
      <c r="L52" s="21">
        <v>15.745867768595042</v>
      </c>
      <c r="M52" s="21">
        <v>15.54417670682731</v>
      </c>
      <c r="N52" s="21">
        <v>15.414448669201521</v>
      </c>
      <c r="O52" s="21">
        <v>15.705673758865249</v>
      </c>
      <c r="P52" s="21">
        <v>16.341935483870966</v>
      </c>
      <c r="Q52" s="21">
        <v>16.506389776357828</v>
      </c>
      <c r="R52" s="21">
        <v>16.75</v>
      </c>
      <c r="S52" s="21">
        <v>17.197406340057636</v>
      </c>
      <c r="T52" s="21">
        <v>17.69811320754717</v>
      </c>
      <c r="U52" s="21">
        <v>17.96484375</v>
      </c>
      <c r="V52" s="21">
        <v>18.358227848101265</v>
      </c>
    </row>
    <row r="53" spans="2:22" x14ac:dyDescent="0.25">
      <c r="B53" s="20" t="s">
        <v>16</v>
      </c>
      <c r="C53" s="23" t="s">
        <v>12</v>
      </c>
      <c r="D53" s="21">
        <v>20.021739130434785</v>
      </c>
      <c r="E53" s="21">
        <v>15.36</v>
      </c>
      <c r="F53" s="21">
        <v>18.599999999999998</v>
      </c>
      <c r="G53" s="21">
        <v>17.98076923076923</v>
      </c>
      <c r="H53" s="21">
        <v>17.84</v>
      </c>
      <c r="I53" s="21">
        <v>18.667999999999999</v>
      </c>
      <c r="J53" s="21">
        <v>17.52272727272727</v>
      </c>
      <c r="K53" s="21">
        <v>17.636363636363633</v>
      </c>
      <c r="L53" s="21">
        <v>17</v>
      </c>
      <c r="M53" s="21">
        <v>17.913043478260871</v>
      </c>
      <c r="N53" s="21">
        <v>17.913043478260871</v>
      </c>
      <c r="O53" s="21">
        <v>18.062500000000004</v>
      </c>
      <c r="P53" s="21">
        <v>19.055555555555554</v>
      </c>
      <c r="Q53" s="21">
        <v>16.653846153846153</v>
      </c>
      <c r="R53" s="21">
        <v>16.685185185185183</v>
      </c>
      <c r="S53" s="21">
        <v>17.53125</v>
      </c>
      <c r="T53" s="21">
        <v>17.578125</v>
      </c>
      <c r="U53" s="21">
        <v>18.25</v>
      </c>
      <c r="V53" s="21">
        <v>17.8125</v>
      </c>
    </row>
    <row r="54" spans="2:22" x14ac:dyDescent="0.25">
      <c r="B54" s="22" t="s">
        <v>17</v>
      </c>
      <c r="C54" s="23" t="s">
        <v>12</v>
      </c>
      <c r="D54" s="21">
        <v>15.328431372549019</v>
      </c>
      <c r="E54" s="21">
        <v>15.757575757575754</v>
      </c>
      <c r="F54" s="21">
        <v>15.911417322834648</v>
      </c>
      <c r="G54" s="21">
        <v>15.903846153846155</v>
      </c>
      <c r="H54" s="21">
        <v>16.007575757575761</v>
      </c>
      <c r="I54" s="21">
        <v>15.833976833976836</v>
      </c>
      <c r="J54" s="21">
        <v>15.022421524663676</v>
      </c>
      <c r="K54" s="21">
        <v>15.153508771929824</v>
      </c>
      <c r="L54" s="21">
        <v>15.174887892376681</v>
      </c>
      <c r="M54" s="21">
        <v>14.930434782608694</v>
      </c>
      <c r="N54" s="21">
        <v>14.897590361445785</v>
      </c>
      <c r="O54" s="21">
        <v>14.732851985559565</v>
      </c>
      <c r="P54" s="21">
        <v>14.810763888888889</v>
      </c>
      <c r="Q54" s="21">
        <v>14.711469534050179</v>
      </c>
      <c r="R54" s="21">
        <v>14.733962264150941</v>
      </c>
      <c r="S54" s="21">
        <v>15.178807947019868</v>
      </c>
      <c r="T54" s="21">
        <v>15.341121495327101</v>
      </c>
      <c r="U54" s="21">
        <v>15.070783132530119</v>
      </c>
      <c r="V54" s="21">
        <v>15.077809798270891</v>
      </c>
    </row>
    <row r="55" spans="2:22" x14ac:dyDescent="0.25">
      <c r="B55" s="22" t="s">
        <v>10</v>
      </c>
      <c r="C55" s="23" t="s">
        <v>12</v>
      </c>
      <c r="D55" s="21">
        <v>8.8478260869565215</v>
      </c>
      <c r="E55" s="21">
        <v>10.185714285714287</v>
      </c>
      <c r="F55" s="21">
        <v>15.217948717948719</v>
      </c>
      <c r="G55" s="21">
        <v>16.11904761904762</v>
      </c>
      <c r="H55" s="21">
        <v>15.682926829268293</v>
      </c>
      <c r="I55" s="21">
        <v>15.6</v>
      </c>
      <c r="J55" s="21">
        <v>13.609374999999998</v>
      </c>
      <c r="K55" s="21">
        <v>13.84848484848485</v>
      </c>
      <c r="L55" s="21">
        <v>13.102941176470589</v>
      </c>
      <c r="M55" s="21">
        <v>12.319444444444443</v>
      </c>
      <c r="N55" s="21">
        <v>12.820512820512821</v>
      </c>
      <c r="O55" s="21">
        <v>12.046511627906977</v>
      </c>
      <c r="P55" s="21">
        <v>12.255555555555556</v>
      </c>
      <c r="Q55" s="21">
        <v>12.010869565217391</v>
      </c>
      <c r="R55" s="21">
        <v>12.523809523809522</v>
      </c>
      <c r="S55" s="21">
        <v>12.897959183673469</v>
      </c>
      <c r="T55" s="21">
        <v>12.240384615384617</v>
      </c>
      <c r="U55" s="21">
        <v>12.203703703703702</v>
      </c>
      <c r="V55" s="21">
        <v>12.375000000000002</v>
      </c>
    </row>
    <row r="57" spans="2:22" x14ac:dyDescent="0.25">
      <c r="B57" s="33" t="s">
        <v>15</v>
      </c>
      <c r="C57" s="33"/>
      <c r="D57" s="33"/>
      <c r="E57" s="33"/>
      <c r="F57" s="33"/>
      <c r="G57" s="33"/>
    </row>
  </sheetData>
  <mergeCells count="11">
    <mergeCell ref="B26:V26"/>
    <mergeCell ref="B1:S1"/>
    <mergeCell ref="B17:S17"/>
    <mergeCell ref="B4:V4"/>
    <mergeCell ref="B6:V6"/>
    <mergeCell ref="B15:V15"/>
    <mergeCell ref="B57:G57"/>
    <mergeCell ref="B49:S49"/>
    <mergeCell ref="B28:S28"/>
    <mergeCell ref="B39:S39"/>
    <mergeCell ref="B37:V37"/>
  </mergeCells>
  <pageMargins left="0.7" right="0.7" top="0.75" bottom="0.75" header="0.3" footer="0.3"/>
  <pageSetup paperSize="9" orientation="portrait" verticalDpi="598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Dusko Janjic</cp:lastModifiedBy>
  <dcterms:created xsi:type="dcterms:W3CDTF">2015-04-03T09:40:50Z</dcterms:created>
  <dcterms:modified xsi:type="dcterms:W3CDTF">2018-03-19T14:01:28Z</dcterms:modified>
</cp:coreProperties>
</file>