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3125"/>
  </bookViews>
  <sheets>
    <sheet name="Sheet" sheetId="2" r:id="rId1"/>
  </sheets>
  <calcPr calcId="162913" concurrentCalc="0"/>
</workbook>
</file>

<file path=xl/calcChain.xml><?xml version="1.0" encoding="utf-8"?>
<calcChain xmlns="http://schemas.openxmlformats.org/spreadsheetml/2006/main">
  <c r="L17" i="2" l="1"/>
  <c r="R6" i="2"/>
  <c r="Q6" i="2"/>
  <c r="Q15" i="2"/>
  <c r="O6" i="2"/>
  <c r="P6" i="2"/>
  <c r="R19" i="2"/>
  <c r="Q19" i="2"/>
  <c r="N6" i="2"/>
  <c r="Q18" i="2"/>
  <c r="R18" i="2"/>
  <c r="P18" i="2"/>
  <c r="R15" i="2"/>
  <c r="Q16" i="2"/>
  <c r="R16" i="2"/>
  <c r="Q17" i="2"/>
  <c r="R17" i="2"/>
  <c r="B6" i="2"/>
  <c r="C6" i="2"/>
  <c r="D6" i="2"/>
  <c r="E6" i="2"/>
  <c r="F6" i="2"/>
  <c r="G6" i="2"/>
  <c r="H6" i="2"/>
  <c r="I6" i="2"/>
  <c r="J6" i="2"/>
  <c r="K6" i="2"/>
  <c r="L6" i="2"/>
  <c r="M6" i="2"/>
  <c r="P15" i="2"/>
  <c r="P17" i="2"/>
  <c r="O17" i="2"/>
  <c r="P16" i="2"/>
  <c r="O16" i="2"/>
  <c r="O15" i="2"/>
  <c r="B16" i="2"/>
  <c r="B15" i="2"/>
  <c r="C15" i="2"/>
  <c r="E15" i="2"/>
  <c r="F15" i="2"/>
  <c r="H15" i="2"/>
  <c r="I15" i="2"/>
  <c r="J16" i="2"/>
  <c r="K15" i="2"/>
  <c r="M15" i="2"/>
  <c r="N15" i="2"/>
  <c r="D15" i="2"/>
  <c r="G15" i="2"/>
  <c r="J15" i="2"/>
  <c r="L15" i="2"/>
  <c r="C16" i="2"/>
  <c r="D16" i="2"/>
  <c r="E16" i="2"/>
  <c r="F16" i="2"/>
  <c r="G16" i="2"/>
  <c r="H16" i="2"/>
  <c r="I16" i="2"/>
  <c r="K16" i="2"/>
  <c r="L16" i="2"/>
  <c r="M16" i="2"/>
  <c r="N16" i="2"/>
  <c r="M17" i="2"/>
  <c r="N17" i="2"/>
</calcChain>
</file>

<file path=xl/sharedStrings.xml><?xml version="1.0" encoding="utf-8"?>
<sst xmlns="http://schemas.openxmlformats.org/spreadsheetml/2006/main" count="52" uniqueCount="14">
  <si>
    <t>GWh</t>
  </si>
  <si>
    <t>* Preliminary data</t>
  </si>
  <si>
    <t>Hydro-electricity</t>
  </si>
  <si>
    <t>Solar electricity</t>
  </si>
  <si>
    <t>Renewable electricity</t>
  </si>
  <si>
    <t>Table 1. Renewable electricity</t>
  </si>
  <si>
    <t>Electricity production from renewable sources</t>
  </si>
  <si>
    <t>Total domestic electricity consumption</t>
  </si>
  <si>
    <t>Table 2.Share of renewable electricity in total domestic electricity consumption</t>
  </si>
  <si>
    <t>Wind electricity</t>
  </si>
  <si>
    <t>Biogas electricity</t>
  </si>
  <si>
    <t>-</t>
  </si>
  <si>
    <r>
      <t xml:space="preserve">Source: </t>
    </r>
    <r>
      <rPr>
        <sz val="10"/>
        <rFont val="Calibri"/>
        <family val="2"/>
        <charset val="204"/>
        <scheme val="minor"/>
      </rPr>
      <t>State Statistical Office</t>
    </r>
  </si>
  <si>
    <r>
      <t>2016</t>
    </r>
    <r>
      <rPr>
        <vertAlign val="superscript"/>
        <sz val="11"/>
        <rFont val="Calibri"/>
        <family val="2"/>
        <charset val="204"/>
        <scheme val="minor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</si>
</sst>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Fill="1"/>
    <xf numFmtId="0" fontId="5" fillId="0" borderId="0" xfId="0" applyFont="1" applyFill="1"/>
    <xf numFmtId="0" fontId="1" fillId="0" borderId="1" xfId="3" applyFont="1" applyFill="1" applyBorder="1" applyAlignment="1">
      <alignment horizontal="right" vertical="center"/>
    </xf>
    <xf numFmtId="4" fontId="1" fillId="0" borderId="1" xfId="3" applyNumberFormat="1" applyFont="1" applyFill="1" applyBorder="1" applyAlignment="1">
      <alignment horizontal="right" vertical="center"/>
    </xf>
    <xf numFmtId="0" fontId="1" fillId="0" borderId="1" xfId="3" applyFont="1" applyFill="1" applyBorder="1" applyAlignment="1">
      <alignment horizontal="left" vertical="center" wrapText="1"/>
    </xf>
    <xf numFmtId="164" fontId="1" fillId="0" borderId="1" xfId="3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top"/>
    </xf>
    <xf numFmtId="164" fontId="9" fillId="0" borderId="1" xfId="0" applyNumberFormat="1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justify"/>
    </xf>
    <xf numFmtId="0" fontId="8" fillId="0" borderId="2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</cellXfs>
  <cellStyles count="4">
    <cellStyle name="Good" xfId="3" builtinId="26"/>
    <cellStyle name="Normal" xfId="0" builtinId="0"/>
    <cellStyle name="Normal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Electricity produced from hydropower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33CCCC"/>
            </a:solidFill>
            <a:ln w="25400">
              <a:solidFill>
                <a:srgbClr val="33CCCC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6D-4E0B-936B-8CF32A32E5FA}"/>
            </c:ext>
          </c:extLst>
        </c:ser>
        <c:ser>
          <c:idx val="1"/>
          <c:order val="1"/>
          <c:spPr>
            <a:solidFill>
              <a:srgbClr val="FF00FF"/>
            </a:solidFill>
            <a:ln w="25400">
              <a:solidFill>
                <a:srgbClr val="FF00FF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6D-4E0B-936B-8CF32A32E5FA}"/>
            </c:ext>
          </c:extLst>
        </c:ser>
        <c:ser>
          <c:idx val="2"/>
          <c:order val="2"/>
          <c:spPr>
            <a:solidFill>
              <a:srgbClr val="000080"/>
            </a:solidFill>
            <a:ln w="25400">
              <a:solidFill>
                <a:srgbClr val="003366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6D-4E0B-936B-8CF32A32E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946944"/>
        <c:axId val="260947504"/>
      </c:barChart>
      <c:catAx>
        <c:axId val="26094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260947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094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2609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mk-MK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Electricity produced from hydropower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rgbClr val="33CCCC"/>
            </a:solidFill>
            <a:ln w="25400">
              <a:solidFill>
                <a:srgbClr val="33CCCC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1E-4AB2-8B77-A59414613DB0}"/>
            </c:ext>
          </c:extLst>
        </c:ser>
        <c:ser>
          <c:idx val="1"/>
          <c:order val="1"/>
          <c:spPr>
            <a:solidFill>
              <a:srgbClr val="FF00FF"/>
            </a:solidFill>
            <a:ln w="25400">
              <a:solidFill>
                <a:srgbClr val="FF00FF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1E-4AB2-8B77-A59414613DB0}"/>
            </c:ext>
          </c:extLst>
        </c:ser>
        <c:ser>
          <c:idx val="2"/>
          <c:order val="2"/>
          <c:spPr>
            <a:solidFill>
              <a:srgbClr val="000080"/>
            </a:solidFill>
            <a:ln w="25400">
              <a:solidFill>
                <a:srgbClr val="003366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1E-4AB2-8B77-A59414613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950864"/>
        <c:axId val="260951424"/>
      </c:barChart>
      <c:catAx>
        <c:axId val="26095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2609514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6095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260950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mk-MK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81437487499134E-2"/>
          <c:y val="4.6487049845963815E-2"/>
          <c:w val="0.90470881653012658"/>
          <c:h val="0.75880242438117651"/>
        </c:manualLayout>
      </c:layout>
      <c:lineChart>
        <c:grouping val="standard"/>
        <c:varyColors val="0"/>
        <c:ser>
          <c:idx val="0"/>
          <c:order val="0"/>
          <c:tx>
            <c:strRef>
              <c:f>Sheet!$A$15</c:f>
              <c:strCache>
                <c:ptCount val="1"/>
                <c:pt idx="0">
                  <c:v>Renewable electricity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2016*)</c:v>
                </c:pt>
              </c:strCache>
            </c:strRef>
          </c:cat>
          <c:val>
            <c:numRef>
              <c:f>Sheet!$B$15:$R$15</c:f>
              <c:numCache>
                <c:formatCode>#,##0.000</c:formatCode>
                <c:ptCount val="17"/>
                <c:pt idx="0">
                  <c:v>16.901460127628457</c:v>
                </c:pt>
                <c:pt idx="1">
                  <c:v>9.2186848715721688</c:v>
                </c:pt>
                <c:pt idx="2">
                  <c:v>11.004889825248366</c:v>
                </c:pt>
                <c:pt idx="3">
                  <c:v>17.866993915132035</c:v>
                </c:pt>
                <c:pt idx="4">
                  <c:v>18.900029622710395</c:v>
                </c:pt>
                <c:pt idx="5">
                  <c:v>17.465872366473132</c:v>
                </c:pt>
                <c:pt idx="6">
                  <c:v>18.743838294199783</c:v>
                </c:pt>
                <c:pt idx="7">
                  <c:v>11.235611211282965</c:v>
                </c:pt>
                <c:pt idx="8">
                  <c:v>9.2891154988283731</c:v>
                </c:pt>
                <c:pt idx="9">
                  <c:v>15.3686674440834</c:v>
                </c:pt>
                <c:pt idx="10">
                  <c:v>28.01204958454737</c:v>
                </c:pt>
                <c:pt idx="11">
                  <c:v>15.201704504360269</c:v>
                </c:pt>
                <c:pt idx="12">
                  <c:v>11.685211933387794</c:v>
                </c:pt>
                <c:pt idx="13">
                  <c:v>18.692277416185181</c:v>
                </c:pt>
                <c:pt idx="14">
                  <c:v>15.49966850706743</c:v>
                </c:pt>
                <c:pt idx="15">
                  <c:v>24.865353667709392</c:v>
                </c:pt>
                <c:pt idx="16">
                  <c:v>26.977669482890725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63-400B-90EF-09C83D7D0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186592"/>
        <c:axId val="261187152"/>
      </c:lineChart>
      <c:catAx>
        <c:axId val="2611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mk-MK"/>
          </a:p>
        </c:txPr>
        <c:crossAx val="261187152"/>
        <c:crosses val="autoZero"/>
        <c:auto val="1"/>
        <c:lblAlgn val="ctr"/>
        <c:lblOffset val="100"/>
        <c:noMultiLvlLbl val="0"/>
      </c:catAx>
      <c:valAx>
        <c:axId val="261187152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0367983071883455E-2"/>
              <c:y val="0.412290593305466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mk-MK"/>
          </a:p>
        </c:txPr>
        <c:crossAx val="261186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473893670267961"/>
          <c:y val="0.90434982664204011"/>
          <c:w val="0.36590351787421915"/>
          <c:h val="6.79035028028903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25761529348142E-2"/>
          <c:y val="5.0925925925925923E-2"/>
          <c:w val="0.89785660008582535"/>
          <c:h val="0.667353091280256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Hydro-electricity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2016*)</c:v>
                </c:pt>
              </c:strCache>
            </c:strRef>
          </c:cat>
          <c:val>
            <c:numRef>
              <c:f>Sheet!$B$16:$R$16</c:f>
              <c:numCache>
                <c:formatCode>#,##0.000</c:formatCode>
                <c:ptCount val="17"/>
                <c:pt idx="0">
                  <c:v>16.901460127628457</c:v>
                </c:pt>
                <c:pt idx="1">
                  <c:v>9.2186848715721688</c:v>
                </c:pt>
                <c:pt idx="2">
                  <c:v>11.004889825248366</c:v>
                </c:pt>
                <c:pt idx="3">
                  <c:v>17.866993915132035</c:v>
                </c:pt>
                <c:pt idx="4">
                  <c:v>18.900029622710395</c:v>
                </c:pt>
                <c:pt idx="5">
                  <c:v>17.465872366473132</c:v>
                </c:pt>
                <c:pt idx="6">
                  <c:v>18.743838294199783</c:v>
                </c:pt>
                <c:pt idx="7">
                  <c:v>11.235611211282965</c:v>
                </c:pt>
                <c:pt idx="8">
                  <c:v>9.2891154988283731</c:v>
                </c:pt>
                <c:pt idx="9">
                  <c:v>15.3686674440834</c:v>
                </c:pt>
                <c:pt idx="10">
                  <c:v>28.011747834011302</c:v>
                </c:pt>
                <c:pt idx="11">
                  <c:v>15.189271010876485</c:v>
                </c:pt>
                <c:pt idx="12">
                  <c:v>11.653454336905618</c:v>
                </c:pt>
                <c:pt idx="13">
                  <c:v>18.586070873349296</c:v>
                </c:pt>
                <c:pt idx="14">
                  <c:v>14.479501641025012</c:v>
                </c:pt>
                <c:pt idx="15">
                  <c:v>22.860391525638317</c:v>
                </c:pt>
                <c:pt idx="16">
                  <c:v>24.768671129441223</c:v>
                </c:pt>
              </c:numCache>
            </c:numRef>
          </c:val>
        </c:ser>
        <c:ser>
          <c:idx val="1"/>
          <c:order val="1"/>
          <c:tx>
            <c:strRef>
              <c:f>Sheet!$A$17</c:f>
              <c:strCache>
                <c:ptCount val="1"/>
                <c:pt idx="0">
                  <c:v>Solar electricity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2016*)</c:v>
                </c:pt>
              </c:strCache>
            </c:strRef>
          </c:cat>
          <c:val>
            <c:numRef>
              <c:f>Sheet!$B$17:$R$17</c:f>
              <c:numCache>
                <c:formatCode>#,##0.000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#,##0.0000">
                  <c:v>3.0175053606769001E-4</c:v>
                </c:pt>
                <c:pt idx="11">
                  <c:v>1.2433493483785595E-2</c:v>
                </c:pt>
                <c:pt idx="12">
                  <c:v>3.1757596482176187E-2</c:v>
                </c:pt>
                <c:pt idx="13">
                  <c:v>0.1062065428358844</c:v>
                </c:pt>
                <c:pt idx="14">
                  <c:v>0.17259637624525845</c:v>
                </c:pt>
                <c:pt idx="15">
                  <c:v>0.27698232773713921</c:v>
                </c:pt>
                <c:pt idx="16">
                  <c:v>0.30937753132825707</c:v>
                </c:pt>
              </c:numCache>
            </c:numRef>
          </c:val>
        </c:ser>
        <c:ser>
          <c:idx val="2"/>
          <c:order val="2"/>
          <c:tx>
            <c:strRef>
              <c:f>Sheet!$A$18</c:f>
              <c:strCache>
                <c:ptCount val="1"/>
                <c:pt idx="0">
                  <c:v>Wind electricity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2016*)</c:v>
                </c:pt>
              </c:strCache>
            </c:strRef>
          </c:cat>
          <c:val>
            <c:numRef>
              <c:f>Sheet!$B$18:$R$18</c:f>
              <c:numCache>
                <c:formatCode>#,##0.00</c:formatCode>
                <c:ptCount val="17"/>
                <c:pt idx="14" formatCode="#,##0.000">
                  <c:v>0.84757048979715743</c:v>
                </c:pt>
                <c:pt idx="15" formatCode="#,##0.000">
                  <c:v>1.4801735053450416</c:v>
                </c:pt>
                <c:pt idx="16" formatCode="#,##0.000">
                  <c:v>1.4292278966619527</c:v>
                </c:pt>
              </c:numCache>
            </c:numRef>
          </c:val>
        </c:ser>
        <c:ser>
          <c:idx val="3"/>
          <c:order val="3"/>
          <c:tx>
            <c:strRef>
              <c:f>Sheet!$A$19</c:f>
              <c:strCache>
                <c:ptCount val="1"/>
                <c:pt idx="0">
                  <c:v>Biogas electricity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2016*)</c:v>
                </c:pt>
              </c:strCache>
            </c:strRef>
          </c:cat>
          <c:val>
            <c:numRef>
              <c:f>Sheet!$B$19:$R$19</c:f>
              <c:numCache>
                <c:formatCode>#,##0.00</c:formatCode>
                <c:ptCount val="17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0.24780630898889414</c:v>
                </c:pt>
                <c:pt idx="16">
                  <c:v>0.47039292545928946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191072"/>
        <c:axId val="261191632"/>
      </c:barChart>
      <c:catAx>
        <c:axId val="2611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1191632"/>
        <c:crosses val="autoZero"/>
        <c:auto val="1"/>
        <c:lblAlgn val="ctr"/>
        <c:lblOffset val="100"/>
        <c:noMultiLvlLbl val="0"/>
      </c:catAx>
      <c:valAx>
        <c:axId val="26119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119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graphicFrame macro="">
      <xdr:nvGraphicFramePr>
        <xdr:cNvPr id="61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graphicFrame macro="">
      <xdr:nvGraphicFramePr>
        <xdr:cNvPr id="61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545932</xdr:colOff>
      <xdr:row>20</xdr:row>
      <xdr:rowOff>160922</xdr:rowOff>
    </xdr:from>
    <xdr:to>
      <xdr:col>22</xdr:col>
      <xdr:colOff>130342</xdr:colOff>
      <xdr:row>37</xdr:row>
      <xdr:rowOff>8522</xdr:rowOff>
    </xdr:to>
    <xdr:graphicFrame macro="">
      <xdr:nvGraphicFramePr>
        <xdr:cNvPr id="616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70185</xdr:colOff>
      <xdr:row>20</xdr:row>
      <xdr:rowOff>172452</xdr:rowOff>
    </xdr:from>
    <xdr:to>
      <xdr:col>11</xdr:col>
      <xdr:colOff>40105</xdr:colOff>
      <xdr:row>37</xdr:row>
      <xdr:rowOff>10027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zoomScale="95" zoomScaleNormal="9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8" sqref="X8"/>
    </sheetView>
  </sheetViews>
  <sheetFormatPr defaultRowHeight="15" x14ac:dyDescent="0.25"/>
  <cols>
    <col min="1" max="1" width="34.85546875" style="3" customWidth="1"/>
    <col min="2" max="2" width="9" style="3" bestFit="1" customWidth="1"/>
    <col min="3" max="16" width="10.140625" style="3" bestFit="1" customWidth="1"/>
    <col min="17" max="16384" width="9.140625" style="3"/>
  </cols>
  <sheetData>
    <row r="1" spans="1:21" ht="15.75" x14ac:dyDescent="0.25">
      <c r="A1" s="22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21" s="1" customFormat="1" ht="17.25" x14ac:dyDescent="0.25">
      <c r="A3" s="9"/>
      <c r="B3" s="10">
        <v>2000</v>
      </c>
      <c r="C3" s="10">
        <v>2001</v>
      </c>
      <c r="D3" s="10">
        <v>2002</v>
      </c>
      <c r="E3" s="10">
        <v>2003</v>
      </c>
      <c r="F3" s="10">
        <v>2004</v>
      </c>
      <c r="G3" s="10">
        <v>2005</v>
      </c>
      <c r="H3" s="10">
        <v>2006</v>
      </c>
      <c r="I3" s="10">
        <v>2007</v>
      </c>
      <c r="J3" s="10">
        <v>2008</v>
      </c>
      <c r="K3" s="10">
        <v>2009</v>
      </c>
      <c r="L3" s="10">
        <v>2010</v>
      </c>
      <c r="M3" s="10">
        <v>2011</v>
      </c>
      <c r="N3" s="5">
        <v>2012</v>
      </c>
      <c r="O3" s="5">
        <v>2013</v>
      </c>
      <c r="P3" s="5">
        <v>2014</v>
      </c>
      <c r="Q3" s="5">
        <v>2015</v>
      </c>
      <c r="R3" s="5" t="s">
        <v>13</v>
      </c>
    </row>
    <row r="4" spans="1:21" s="1" customFormat="1" ht="15.75" x14ac:dyDescent="0.25">
      <c r="A4" s="10"/>
      <c r="B4" s="10" t="s">
        <v>0</v>
      </c>
      <c r="C4" s="10" t="s">
        <v>0</v>
      </c>
      <c r="D4" s="10" t="s">
        <v>0</v>
      </c>
      <c r="E4" s="10" t="s">
        <v>0</v>
      </c>
      <c r="F4" s="10" t="s">
        <v>0</v>
      </c>
      <c r="G4" s="10" t="s">
        <v>0</v>
      </c>
      <c r="H4" s="10" t="s">
        <v>0</v>
      </c>
      <c r="I4" s="10" t="s">
        <v>0</v>
      </c>
      <c r="J4" s="10" t="s">
        <v>0</v>
      </c>
      <c r="K4" s="10" t="s">
        <v>0</v>
      </c>
      <c r="L4" s="10" t="s">
        <v>0</v>
      </c>
      <c r="M4" s="10" t="s">
        <v>0</v>
      </c>
      <c r="N4" s="5" t="s">
        <v>0</v>
      </c>
      <c r="O4" s="5" t="s">
        <v>0</v>
      </c>
      <c r="P4" s="5" t="s">
        <v>0</v>
      </c>
      <c r="Q4" s="5" t="s">
        <v>0</v>
      </c>
      <c r="R4" s="5" t="s">
        <v>0</v>
      </c>
    </row>
    <row r="5" spans="1:21" s="1" customFormat="1" ht="31.5" x14ac:dyDescent="0.25">
      <c r="A5" s="11" t="s">
        <v>7</v>
      </c>
      <c r="B5" s="12">
        <v>6922.7509999999993</v>
      </c>
      <c r="C5" s="12">
        <v>6791.8690000000006</v>
      </c>
      <c r="D5" s="12">
        <v>6881.023000000001</v>
      </c>
      <c r="E5" s="12">
        <v>7689.9322222222227</v>
      </c>
      <c r="F5" s="12">
        <v>7841.2061111111107</v>
      </c>
      <c r="G5" s="12">
        <v>8541.1163880000004</v>
      </c>
      <c r="H5" s="12">
        <v>8800.7001240000009</v>
      </c>
      <c r="I5" s="12">
        <v>8989.5509999999995</v>
      </c>
      <c r="J5" s="12">
        <v>9043.8320000000003</v>
      </c>
      <c r="K5" s="12">
        <v>8265.8369999999995</v>
      </c>
      <c r="L5" s="12">
        <v>8680.183419500001</v>
      </c>
      <c r="M5" s="12">
        <v>9435.0811501999997</v>
      </c>
      <c r="N5" s="6">
        <v>8930.9760000000006</v>
      </c>
      <c r="O5" s="6">
        <v>8522.3289999999997</v>
      </c>
      <c r="P5" s="6">
        <v>8333.5110000000004</v>
      </c>
      <c r="Q5" s="6">
        <v>8159.0570000000007</v>
      </c>
      <c r="R5" s="6">
        <v>7660.2569999999996</v>
      </c>
    </row>
    <row r="6" spans="1:21" s="1" customFormat="1" ht="31.5" x14ac:dyDescent="0.25">
      <c r="A6" s="11" t="s">
        <v>6</v>
      </c>
      <c r="B6" s="12">
        <f t="shared" ref="B6:P6" si="0">SUM(B7:B9)</f>
        <v>1170.046</v>
      </c>
      <c r="C6" s="12">
        <f t="shared" si="0"/>
        <v>626.12099999999998</v>
      </c>
      <c r="D6" s="12">
        <f t="shared" si="0"/>
        <v>757.24900000000002</v>
      </c>
      <c r="E6" s="12">
        <f t="shared" si="0"/>
        <v>1373.9597222222221</v>
      </c>
      <c r="F6" s="12">
        <f t="shared" si="0"/>
        <v>1481.9902777777777</v>
      </c>
      <c r="G6" s="12">
        <f t="shared" si="0"/>
        <v>1491.780487</v>
      </c>
      <c r="H6" s="12">
        <f t="shared" si="0"/>
        <v>1649.5889999999999</v>
      </c>
      <c r="I6" s="12">
        <f t="shared" si="0"/>
        <v>1010.0309999999999</v>
      </c>
      <c r="J6" s="12">
        <f t="shared" si="0"/>
        <v>840.09199999999998</v>
      </c>
      <c r="K6" s="12">
        <f t="shared" si="0"/>
        <v>1270.3489999999999</v>
      </c>
      <c r="L6" s="12">
        <f t="shared" si="0"/>
        <v>2431.4972834999999</v>
      </c>
      <c r="M6" s="12">
        <f t="shared" si="0"/>
        <v>1434.2931562000001</v>
      </c>
      <c r="N6" s="6">
        <f t="shared" si="0"/>
        <v>1043.6034733199999</v>
      </c>
      <c r="O6" s="6">
        <f t="shared" si="0"/>
        <v>1593.0173790000001</v>
      </c>
      <c r="P6" s="6">
        <f t="shared" si="0"/>
        <v>1291.6665800000001</v>
      </c>
      <c r="Q6" s="6">
        <f>SUM(Q7:Q10)</f>
        <v>2028.7783790000001</v>
      </c>
      <c r="R6" s="6">
        <f>SUM(R7:R10)</f>
        <v>2066.5588150000003</v>
      </c>
    </row>
    <row r="7" spans="1:21" s="1" customFormat="1" ht="15.75" x14ac:dyDescent="0.25">
      <c r="A7" s="11" t="s">
        <v>2</v>
      </c>
      <c r="B7" s="12">
        <v>1170.046</v>
      </c>
      <c r="C7" s="12">
        <v>626.12099999999998</v>
      </c>
      <c r="D7" s="12">
        <v>757.24900000000002</v>
      </c>
      <c r="E7" s="12">
        <v>1373.9597222222221</v>
      </c>
      <c r="F7" s="12">
        <v>1481.9902777777777</v>
      </c>
      <c r="G7" s="12">
        <v>1491.780487</v>
      </c>
      <c r="H7" s="12">
        <v>1649.5889999999999</v>
      </c>
      <c r="I7" s="12">
        <v>1010.0309999999999</v>
      </c>
      <c r="J7" s="12">
        <v>840.09199999999998</v>
      </c>
      <c r="K7" s="12">
        <v>1270.3489999999999</v>
      </c>
      <c r="L7" s="12">
        <v>2431.4710909999999</v>
      </c>
      <c r="M7" s="12">
        <v>1433.120046</v>
      </c>
      <c r="N7" s="6">
        <v>1040.76721</v>
      </c>
      <c r="O7" s="6">
        <v>1583.9661080000001</v>
      </c>
      <c r="P7" s="6">
        <v>1206.650862</v>
      </c>
      <c r="Q7" s="6">
        <v>1865.1923750000001</v>
      </c>
      <c r="R7" s="6">
        <v>1897.3438640000002</v>
      </c>
    </row>
    <row r="8" spans="1:21" s="1" customFormat="1" ht="15.75" x14ac:dyDescent="0.25">
      <c r="A8" s="11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>
        <v>2.6192500000000001E-2</v>
      </c>
      <c r="M8" s="12">
        <v>1.1731102</v>
      </c>
      <c r="N8" s="6">
        <v>2.83626332</v>
      </c>
      <c r="O8" s="6">
        <v>9.0512709999999998</v>
      </c>
      <c r="P8" s="6">
        <v>14.383338</v>
      </c>
      <c r="Q8" s="6">
        <v>22.599146000000001</v>
      </c>
      <c r="R8" s="6">
        <v>23.699114000000002</v>
      </c>
    </row>
    <row r="9" spans="1:21" s="1" customFormat="1" ht="15.75" x14ac:dyDescent="0.25">
      <c r="A9" s="11" t="s">
        <v>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6" t="s">
        <v>11</v>
      </c>
      <c r="O9" s="6" t="s">
        <v>11</v>
      </c>
      <c r="P9" s="6">
        <v>70.632379999999998</v>
      </c>
      <c r="Q9" s="6">
        <v>120.76819999999999</v>
      </c>
      <c r="R9" s="6">
        <v>109.48253</v>
      </c>
    </row>
    <row r="10" spans="1:21" s="1" customFormat="1" x14ac:dyDescent="0.25">
      <c r="A10" s="7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 t="s">
        <v>11</v>
      </c>
      <c r="O10" s="6" t="s">
        <v>11</v>
      </c>
      <c r="P10" s="6" t="s">
        <v>11</v>
      </c>
      <c r="Q10" s="6">
        <v>20.218657999999998</v>
      </c>
      <c r="R10" s="6">
        <v>36.033307000000001</v>
      </c>
    </row>
    <row r="11" spans="1:21" s="1" customFormat="1" ht="15.75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1" s="1" customFormat="1" ht="15.75" x14ac:dyDescent="0.25">
      <c r="A12" s="22" t="s">
        <v>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5"/>
      <c r="P12" s="2"/>
      <c r="Q12" s="15"/>
      <c r="R12" s="2"/>
    </row>
    <row r="13" spans="1:21" s="1" customFormat="1" ht="15.75" x14ac:dyDescent="0.25">
      <c r="A13" s="1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Q13" s="15"/>
    </row>
    <row r="14" spans="1:21" s="1" customFormat="1" ht="17.25" x14ac:dyDescent="0.25">
      <c r="A14" s="9"/>
      <c r="B14" s="10">
        <v>2000</v>
      </c>
      <c r="C14" s="10">
        <v>2001</v>
      </c>
      <c r="D14" s="10">
        <v>2002</v>
      </c>
      <c r="E14" s="10">
        <v>2003</v>
      </c>
      <c r="F14" s="10">
        <v>2004</v>
      </c>
      <c r="G14" s="10">
        <v>2005</v>
      </c>
      <c r="H14" s="10">
        <v>2006</v>
      </c>
      <c r="I14" s="10">
        <v>2007</v>
      </c>
      <c r="J14" s="10">
        <v>2008</v>
      </c>
      <c r="K14" s="10">
        <v>2009</v>
      </c>
      <c r="L14" s="10">
        <v>2010</v>
      </c>
      <c r="M14" s="10">
        <v>2011</v>
      </c>
      <c r="N14" s="5">
        <v>2012</v>
      </c>
      <c r="O14" s="5">
        <v>2013</v>
      </c>
      <c r="P14" s="5">
        <v>2014</v>
      </c>
      <c r="Q14" s="5">
        <v>2015</v>
      </c>
      <c r="R14" s="5" t="s">
        <v>13</v>
      </c>
    </row>
    <row r="15" spans="1:21" s="1" customFormat="1" ht="15.75" x14ac:dyDescent="0.25">
      <c r="A15" s="16" t="s">
        <v>4</v>
      </c>
      <c r="B15" s="17">
        <f>(B6/$B$5)*100</f>
        <v>16.901460127628457</v>
      </c>
      <c r="C15" s="17">
        <f>(C6/$C$5)*100</f>
        <v>9.2186848715721688</v>
      </c>
      <c r="D15" s="17">
        <f>(D6/$D$5)*100</f>
        <v>11.004889825248366</v>
      </c>
      <c r="E15" s="17">
        <f>(E6/$E$5)*100</f>
        <v>17.866993915132035</v>
      </c>
      <c r="F15" s="17">
        <f>(F6/$F$5)*100</f>
        <v>18.900029622710395</v>
      </c>
      <c r="G15" s="17">
        <f>(G6/$G$5)*100</f>
        <v>17.465872366473132</v>
      </c>
      <c r="H15" s="17">
        <f>(H6/$H$5)*100</f>
        <v>18.743838294199783</v>
      </c>
      <c r="I15" s="17">
        <f>(I6/$I$5)*100</f>
        <v>11.235611211282965</v>
      </c>
      <c r="J15" s="17">
        <f>(J7/$J$5)*100</f>
        <v>9.2891154988283731</v>
      </c>
      <c r="K15" s="17">
        <f>(K6/$K$5)*100</f>
        <v>15.3686674440834</v>
      </c>
      <c r="L15" s="17">
        <f>(L6/$L$5)*100</f>
        <v>28.01204958454737</v>
      </c>
      <c r="M15" s="17">
        <f>(M6/$M$5)*100</f>
        <v>15.201704504360269</v>
      </c>
      <c r="N15" s="8">
        <f>(N6/$N$5)*100</f>
        <v>11.685211933387794</v>
      </c>
      <c r="O15" s="8">
        <f t="shared" ref="O15:P17" si="1">(O6/O$5)*100</f>
        <v>18.692277416185181</v>
      </c>
      <c r="P15" s="8">
        <f>(P6/P$5)*100</f>
        <v>15.49966850706743</v>
      </c>
      <c r="Q15" s="8">
        <f t="shared" ref="Q15" si="2">(Q6/Q$5)*100</f>
        <v>24.865353667709392</v>
      </c>
      <c r="R15" s="8">
        <f>(R6/R$5)*100</f>
        <v>26.977669482890725</v>
      </c>
      <c r="T15" s="18"/>
      <c r="U15" s="18"/>
    </row>
    <row r="16" spans="1:21" s="1" customFormat="1" ht="15.75" x14ac:dyDescent="0.25">
      <c r="A16" s="11" t="s">
        <v>2</v>
      </c>
      <c r="B16" s="19">
        <f>(B7/$B$5)*100</f>
        <v>16.901460127628457</v>
      </c>
      <c r="C16" s="19">
        <f>(C7/$C$5)*100</f>
        <v>9.2186848715721688</v>
      </c>
      <c r="D16" s="19">
        <f>(D7/$D$5)*100</f>
        <v>11.004889825248366</v>
      </c>
      <c r="E16" s="19">
        <f>(E7/$E$5)*100</f>
        <v>17.866993915132035</v>
      </c>
      <c r="F16" s="19">
        <f>(F7/$F$5)*100</f>
        <v>18.900029622710395</v>
      </c>
      <c r="G16" s="19">
        <f>(G7/$G$5)*100</f>
        <v>17.465872366473132</v>
      </c>
      <c r="H16" s="19">
        <f>(H7/$H$5)*100</f>
        <v>18.743838294199783</v>
      </c>
      <c r="I16" s="19">
        <f>(I7/$I$5)*100</f>
        <v>11.235611211282965</v>
      </c>
      <c r="J16" s="19">
        <f>(J6/$J$5)*100</f>
        <v>9.2891154988283731</v>
      </c>
      <c r="K16" s="19">
        <f>(K7/$K$5)*100</f>
        <v>15.3686674440834</v>
      </c>
      <c r="L16" s="19">
        <f>(L7/$L$5)*100</f>
        <v>28.011747834011302</v>
      </c>
      <c r="M16" s="19">
        <f>(M7/$M$5)*100</f>
        <v>15.189271010876485</v>
      </c>
      <c r="N16" s="8">
        <f>(N7/$N$5)*100</f>
        <v>11.653454336905618</v>
      </c>
      <c r="O16" s="8">
        <f t="shared" si="1"/>
        <v>18.586070873349296</v>
      </c>
      <c r="P16" s="8">
        <f t="shared" si="1"/>
        <v>14.479501641025012</v>
      </c>
      <c r="Q16" s="8">
        <f t="shared" ref="Q16:R16" si="3">(Q7/Q$5)*100</f>
        <v>22.860391525638317</v>
      </c>
      <c r="R16" s="8">
        <f t="shared" si="3"/>
        <v>24.768671129441223</v>
      </c>
    </row>
    <row r="17" spans="1:18" s="1" customFormat="1" ht="15.75" x14ac:dyDescent="0.25">
      <c r="A17" s="11" t="s">
        <v>3</v>
      </c>
      <c r="B17" s="19" t="s">
        <v>11</v>
      </c>
      <c r="C17" s="19" t="s">
        <v>11</v>
      </c>
      <c r="D17" s="19" t="s">
        <v>11</v>
      </c>
      <c r="E17" s="19" t="s">
        <v>11</v>
      </c>
      <c r="F17" s="19" t="s">
        <v>11</v>
      </c>
      <c r="G17" s="19" t="s">
        <v>11</v>
      </c>
      <c r="H17" s="19" t="s">
        <v>11</v>
      </c>
      <c r="I17" s="19" t="s">
        <v>11</v>
      </c>
      <c r="J17" s="19" t="s">
        <v>11</v>
      </c>
      <c r="K17" s="19" t="s">
        <v>11</v>
      </c>
      <c r="L17" s="20">
        <f>(L8/$L$5)*100</f>
        <v>3.0175053606769001E-4</v>
      </c>
      <c r="M17" s="19">
        <f>(M8/$M$5)*100</f>
        <v>1.2433493483785595E-2</v>
      </c>
      <c r="N17" s="8">
        <f>(N8/$N$5)*100</f>
        <v>3.1757596482176187E-2</v>
      </c>
      <c r="O17" s="8">
        <f t="shared" si="1"/>
        <v>0.1062065428358844</v>
      </c>
      <c r="P17" s="8">
        <f t="shared" si="1"/>
        <v>0.17259637624525845</v>
      </c>
      <c r="Q17" s="8">
        <f t="shared" ref="Q17:R17" si="4">(Q8/Q$5)*100</f>
        <v>0.27698232773713921</v>
      </c>
      <c r="R17" s="8">
        <f t="shared" si="4"/>
        <v>0.30937753132825707</v>
      </c>
    </row>
    <row r="18" spans="1:18" s="1" customFormat="1" ht="15.75" x14ac:dyDescent="0.25">
      <c r="A18" s="11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6"/>
      <c r="O18" s="6"/>
      <c r="P18" s="8">
        <f>(P9/P5)*100</f>
        <v>0.84757048979715743</v>
      </c>
      <c r="Q18" s="8">
        <f t="shared" ref="Q18:R18" si="5">(Q9/Q5)*100</f>
        <v>1.4801735053450416</v>
      </c>
      <c r="R18" s="8">
        <f t="shared" si="5"/>
        <v>1.4292278966619527</v>
      </c>
    </row>
    <row r="19" spans="1:18" s="1" customFormat="1" x14ac:dyDescent="0.25">
      <c r="A19" s="7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 t="s">
        <v>11</v>
      </c>
      <c r="O19" s="6" t="s">
        <v>11</v>
      </c>
      <c r="P19" s="6" t="s">
        <v>11</v>
      </c>
      <c r="Q19" s="6">
        <f>Q10/Q5*100</f>
        <v>0.24780630898889414</v>
      </c>
      <c r="R19" s="6">
        <f>R10/R5*100</f>
        <v>0.47039292545928946</v>
      </c>
    </row>
    <row r="20" spans="1:18" ht="15.75" x14ac:dyDescent="0.25">
      <c r="A20" s="21" t="s">
        <v>1</v>
      </c>
    </row>
    <row r="40" spans="1:1" x14ac:dyDescent="0.25">
      <c r="A40" s="4" t="s">
        <v>12</v>
      </c>
    </row>
  </sheetData>
  <mergeCells count="2">
    <mergeCell ref="A1:N1"/>
    <mergeCell ref="A12:N12"/>
  </mergeCells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2015-02-16T13:06:02Z</dcterms:created>
  <dcterms:modified xsi:type="dcterms:W3CDTF">2018-03-13T14:19:19Z</dcterms:modified>
</cp:coreProperties>
</file>