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0" windowWidth="28800" windowHeight="13125"/>
  </bookViews>
  <sheets>
    <sheet name="G-4" sheetId="7" r:id="rId1"/>
  </sheets>
  <calcPr calcId="162913" concurrentCalc="0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T22" i="7" l="1"/>
  <c r="S22" i="7"/>
  <c r="T19" i="7"/>
  <c r="S19" i="7"/>
  <c r="T17" i="7"/>
  <c r="S17" i="7"/>
  <c r="T15" i="7"/>
  <c r="S15" i="7"/>
  <c r="T13" i="7"/>
  <c r="S13" i="7"/>
  <c r="T11" i="7"/>
  <c r="S11" i="7"/>
  <c r="T9" i="7"/>
  <c r="S9" i="7"/>
  <c r="T7" i="7"/>
  <c r="S7" i="7"/>
  <c r="R22" i="7"/>
  <c r="Q22" i="7"/>
  <c r="R19" i="7"/>
  <c r="Q19" i="7"/>
  <c r="R17" i="7"/>
  <c r="Q17" i="7"/>
  <c r="R15" i="7"/>
  <c r="Q15" i="7"/>
  <c r="R13" i="7"/>
  <c r="Q13" i="7"/>
  <c r="R11" i="7"/>
  <c r="Q11" i="7"/>
  <c r="R9" i="7"/>
  <c r="Q9" i="7"/>
  <c r="R7" i="7"/>
  <c r="Q7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9" i="7"/>
  <c r="O9" i="7"/>
  <c r="N9" i="7"/>
  <c r="M9" i="7"/>
  <c r="L9" i="7"/>
  <c r="K9" i="7"/>
  <c r="J9" i="7"/>
  <c r="I9" i="7"/>
  <c r="H9" i="7"/>
  <c r="G9" i="7"/>
  <c r="F9" i="7"/>
  <c r="E9" i="7"/>
  <c r="D9" i="7"/>
  <c r="P7" i="7"/>
  <c r="O7" i="7"/>
  <c r="N7" i="7"/>
  <c r="M7" i="7"/>
  <c r="L7" i="7"/>
  <c r="K7" i="7"/>
  <c r="J7" i="7"/>
  <c r="I7" i="7"/>
  <c r="H7" i="7"/>
  <c r="G7" i="7"/>
  <c r="F7" i="7"/>
  <c r="E7" i="7"/>
  <c r="D7" i="7"/>
</calcChain>
</file>

<file path=xl/sharedStrings.xml><?xml version="1.0" encoding="utf-8"?>
<sst xmlns="http://schemas.openxmlformats.org/spreadsheetml/2006/main" count="41" uniqueCount="18">
  <si>
    <t>%</t>
  </si>
  <si>
    <t>ktoe</t>
  </si>
  <si>
    <t xml:space="preserve"> Table 1. Renewable energy consumption</t>
  </si>
  <si>
    <t>unit</t>
  </si>
  <si>
    <t>of which</t>
  </si>
  <si>
    <t>Hydropower</t>
  </si>
  <si>
    <t xml:space="preserve">Biomass </t>
  </si>
  <si>
    <t>Biofuels</t>
  </si>
  <si>
    <t>Wind power</t>
  </si>
  <si>
    <t>Solar power</t>
  </si>
  <si>
    <t>Geothermal energy</t>
  </si>
  <si>
    <t>Total renewable energy</t>
  </si>
  <si>
    <t>Total renewable energy consumption</t>
  </si>
  <si>
    <t>* Preliminary data</t>
  </si>
  <si>
    <t>Gross inland consumption</t>
  </si>
  <si>
    <t>Biogas</t>
  </si>
  <si>
    <t>2016*</t>
  </si>
  <si>
    <r>
      <t xml:space="preserve">Source: </t>
    </r>
    <r>
      <rPr>
        <sz val="12"/>
        <rFont val="Calibri"/>
        <family val="2"/>
        <charset val="238"/>
        <scheme val="minor"/>
      </rPr>
      <t>State Statistical Office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</si>
</sst>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00%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u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0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12" fillId="0" borderId="0"/>
    <xf numFmtId="0" fontId="13" fillId="2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 applyBorder="1"/>
    <xf numFmtId="0" fontId="9" fillId="0" borderId="0" xfId="0" applyFont="1" applyFill="1" applyAlignment="1">
      <alignment horizontal="justify"/>
    </xf>
    <xf numFmtId="0" fontId="4" fillId="0" borderId="0" xfId="0" applyFont="1" applyFill="1"/>
    <xf numFmtId="164" fontId="4" fillId="0" borderId="0" xfId="0" applyNumberFormat="1" applyFont="1" applyFill="1"/>
    <xf numFmtId="0" fontId="4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6" fillId="0" borderId="1" xfId="4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7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5">
    <cellStyle name="Bad" xfId="4" builtinId="27"/>
    <cellStyle name="Normal" xfId="0" builtinId="0"/>
    <cellStyle name="Normal 2" xfId="2"/>
    <cellStyle name="Percent" xfId="1" builtinId="5"/>
    <cellStyle name="Standard 2 2" xf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59554110968697E-2"/>
          <c:y val="7.331378299120235E-2"/>
          <c:w val="0.92330788774949646"/>
          <c:h val="0.69335358498015054"/>
        </c:manualLayout>
      </c:layout>
      <c:areaChart>
        <c:grouping val="stacked"/>
        <c:varyColors val="0"/>
        <c:ser>
          <c:idx val="1"/>
          <c:order val="0"/>
          <c:tx>
            <c:strRef>
              <c:f>'G-4'!$B$7</c:f>
              <c:strCache>
                <c:ptCount val="1"/>
                <c:pt idx="0">
                  <c:v>Hydropower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'G-4'!$D$7:$T$7</c:f>
              <c:numCache>
                <c:formatCode>0.0%</c:formatCode>
                <c:ptCount val="17"/>
                <c:pt idx="0">
                  <c:v>3.6378856906149733E-2</c:v>
                </c:pt>
                <c:pt idx="1">
                  <c:v>2.0103870240027633E-2</c:v>
                </c:pt>
                <c:pt idx="2">
                  <c:v>2.2511216462720109E-2</c:v>
                </c:pt>
                <c:pt idx="3">
                  <c:v>4.3106855409299406E-2</c:v>
                </c:pt>
                <c:pt idx="4">
                  <c:v>4.635272222074089E-2</c:v>
                </c:pt>
                <c:pt idx="5">
                  <c:v>4.399164695623288E-2</c:v>
                </c:pt>
                <c:pt idx="6">
                  <c:v>4.7816034782413593E-2</c:v>
                </c:pt>
                <c:pt idx="7">
                  <c:v>2.8152279284386929E-2</c:v>
                </c:pt>
                <c:pt idx="8">
                  <c:v>2.3745867304641573E-2</c:v>
                </c:pt>
                <c:pt idx="9">
                  <c:v>3.8861896114113476E-2</c:v>
                </c:pt>
                <c:pt idx="10">
                  <c:v>7.2838374436519249E-2</c:v>
                </c:pt>
                <c:pt idx="11">
                  <c:v>3.9239468939318838E-2</c:v>
                </c:pt>
                <c:pt idx="12">
                  <c:v>2.9830415150673729E-2</c:v>
                </c:pt>
                <c:pt idx="13">
                  <c:v>4.894845189327169E-2</c:v>
                </c:pt>
                <c:pt idx="14">
                  <c:v>3.8412539262263908E-2</c:v>
                </c:pt>
                <c:pt idx="15">
                  <c:v>5.9871800755160735E-2</c:v>
                </c:pt>
                <c:pt idx="16">
                  <c:v>6.0744488070740517E-2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AB-43F0-AC74-FF3F44A3E35B}"/>
            </c:ext>
          </c:extLst>
        </c:ser>
        <c:ser>
          <c:idx val="0"/>
          <c:order val="1"/>
          <c:tx>
            <c:strRef>
              <c:f>'G-4'!$B$9</c:f>
              <c:strCache>
                <c:ptCount val="1"/>
                <c:pt idx="0">
                  <c:v>Biomass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'G-4'!$D$9:$T$9</c:f>
              <c:numCache>
                <c:formatCode>0.0%</c:formatCode>
                <c:ptCount val="17"/>
                <c:pt idx="0">
                  <c:v>7.6846909284906312E-2</c:v>
                </c:pt>
                <c:pt idx="1">
                  <c:v>5.5524834367357986E-2</c:v>
                </c:pt>
                <c:pt idx="2">
                  <c:v>5.0802624186915196E-2</c:v>
                </c:pt>
                <c:pt idx="3">
                  <c:v>6.2406026714449309E-2</c:v>
                </c:pt>
                <c:pt idx="4">
                  <c:v>6.2160344859148162E-2</c:v>
                </c:pt>
                <c:pt idx="5">
                  <c:v>7.0820565758064433E-2</c:v>
                </c:pt>
                <c:pt idx="6">
                  <c:v>6.9749246018773109E-2</c:v>
                </c:pt>
                <c:pt idx="7">
                  <c:v>6.2250553583960561E-2</c:v>
                </c:pt>
                <c:pt idx="8">
                  <c:v>6.3025635756281603E-2</c:v>
                </c:pt>
                <c:pt idx="9">
                  <c:v>6.9715769902667618E-2</c:v>
                </c:pt>
                <c:pt idx="10">
                  <c:v>6.724637278587936E-2</c:v>
                </c:pt>
                <c:pt idx="11">
                  <c:v>6.6348410717680689E-2</c:v>
                </c:pt>
                <c:pt idx="12">
                  <c:v>7.5643088760076305E-2</c:v>
                </c:pt>
                <c:pt idx="13">
                  <c:v>8.0053383161368133E-2</c:v>
                </c:pt>
                <c:pt idx="14">
                  <c:v>8.7031780222719471E-2</c:v>
                </c:pt>
                <c:pt idx="15">
                  <c:v>8.5294437474328036E-2</c:v>
                </c:pt>
                <c:pt idx="16">
                  <c:v>7.3255732133395507E-2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337-4D5E-8A8F-54A45D0C91CA}"/>
            </c:ext>
          </c:extLst>
        </c:ser>
        <c:ser>
          <c:idx val="2"/>
          <c:order val="2"/>
          <c:tx>
            <c:strRef>
              <c:f>'G-4'!$B$11</c:f>
              <c:strCache>
                <c:ptCount val="1"/>
                <c:pt idx="0">
                  <c:v>Biofuels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'G-4'!$D$11:$T$11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4.1526748272018271E-4</c:v>
                </c:pt>
                <c:pt idx="9">
                  <c:v>6.718426124536095E-4</c:v>
                </c:pt>
                <c:pt idx="10">
                  <c:v>1.522775035232965E-4</c:v>
                </c:pt>
                <c:pt idx="11">
                  <c:v>9.1726794068165208E-5</c:v>
                </c:pt>
                <c:pt idx="12">
                  <c:v>7.5348695405901928E-5</c:v>
                </c:pt>
                <c:pt idx="13">
                  <c:v>3.2423811124132385E-4</c:v>
                </c:pt>
                <c:pt idx="14">
                  <c:v>1.15163526567952E-4</c:v>
                </c:pt>
                <c:pt idx="15">
                  <c:v>1.1836440741645029E-4</c:v>
                </c:pt>
                <c:pt idx="16">
                  <c:v>5.958596657622686E-5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337-4D5E-8A8F-54A45D0C91CA}"/>
            </c:ext>
          </c:extLst>
        </c:ser>
        <c:ser>
          <c:idx val="3"/>
          <c:order val="3"/>
          <c:tx>
            <c:strRef>
              <c:f>'G-4'!$B$13</c:f>
              <c:strCache>
                <c:ptCount val="1"/>
                <c:pt idx="0">
                  <c:v>Wind power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tint val="50000"/>
                    <a:satMod val="300000"/>
                  </a:schemeClr>
                </a:gs>
                <a:gs pos="35000">
                  <a:schemeClr val="accent1">
                    <a:lumMod val="60000"/>
                    <a:tint val="37000"/>
                    <a:satMod val="300000"/>
                  </a:schemeClr>
                </a:gs>
                <a:gs pos="100000">
                  <a:schemeClr val="accent1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'G-4'!$D$13:$T$13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2.2484660235389214E-3</c:v>
                </c:pt>
                <c:pt idx="15">
                  <c:v>3.8765276902132076E-3</c:v>
                </c:pt>
                <c:pt idx="16">
                  <c:v>3.5051444838465453E-3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337-4D5E-8A8F-54A45D0C91CA}"/>
            </c:ext>
          </c:extLst>
        </c:ser>
        <c:ser>
          <c:idx val="4"/>
          <c:order val="4"/>
          <c:tx>
            <c:strRef>
              <c:f>'G-4'!$B$15</c:f>
              <c:strCache>
                <c:ptCount val="1"/>
                <c:pt idx="0">
                  <c:v>Solar power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tint val="50000"/>
                    <a:satMod val="300000"/>
                  </a:schemeClr>
                </a:gs>
                <a:gs pos="35000">
                  <a:schemeClr val="accent3">
                    <a:lumMod val="60000"/>
                    <a:tint val="37000"/>
                    <a:satMod val="300000"/>
                  </a:schemeClr>
                </a:gs>
                <a:gs pos="100000">
                  <a:schemeClr val="accent3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'G-4'!$D$15:$T$15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6.9692221292126549E-7</c:v>
                </c:pt>
                <c:pt idx="11">
                  <c:v>3.2168077086405165E-5</c:v>
                </c:pt>
                <c:pt idx="12">
                  <c:v>8.1349918933805619E-5</c:v>
                </c:pt>
                <c:pt idx="13" formatCode="0.000%">
                  <c:v>2.7966435758952326E-4</c:v>
                </c:pt>
                <c:pt idx="14" formatCode="0.000%">
                  <c:v>4.580620011722078E-4</c:v>
                </c:pt>
                <c:pt idx="15" formatCode="0.000%">
                  <c:v>7.254954057102931E-4</c:v>
                </c:pt>
                <c:pt idx="16" formatCode="0.000%">
                  <c:v>7.5860383697358815E-4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337-4D5E-8A8F-54A45D0C91CA}"/>
            </c:ext>
          </c:extLst>
        </c:ser>
        <c:ser>
          <c:idx val="5"/>
          <c:order val="5"/>
          <c:tx>
            <c:strRef>
              <c:f>'G-4'!$B$17</c:f>
              <c:strCache>
                <c:ptCount val="1"/>
                <c:pt idx="0">
                  <c:v>Geothermal energy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tint val="50000"/>
                    <a:satMod val="300000"/>
                  </a:schemeClr>
                </a:gs>
                <a:gs pos="35000">
                  <a:schemeClr val="accent5">
                    <a:lumMod val="60000"/>
                    <a:tint val="37000"/>
                    <a:satMod val="300000"/>
                  </a:schemeClr>
                </a:gs>
                <a:gs pos="100000">
                  <a:schemeClr val="accent5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'G-4'!$D$17:$T$17</c:f>
              <c:numCache>
                <c:formatCode>0.0%</c:formatCode>
                <c:ptCount val="17"/>
                <c:pt idx="0">
                  <c:v>5.6383278680400507E-3</c:v>
                </c:pt>
                <c:pt idx="1">
                  <c:v>8.6343227377402108E-3</c:v>
                </c:pt>
                <c:pt idx="2">
                  <c:v>4.4822250353186979E-3</c:v>
                </c:pt>
                <c:pt idx="3">
                  <c:v>4.8003187895256892E-3</c:v>
                </c:pt>
                <c:pt idx="4">
                  <c:v>4.2748746623360746E-3</c:v>
                </c:pt>
                <c:pt idx="5">
                  <c:v>3.4464039687260458E-3</c:v>
                </c:pt>
                <c:pt idx="6">
                  <c:v>3.4918287728011289E-3</c:v>
                </c:pt>
                <c:pt idx="7">
                  <c:v>3.1935830875104766E-3</c:v>
                </c:pt>
                <c:pt idx="8">
                  <c:v>2.9321895573227153E-3</c:v>
                </c:pt>
                <c:pt idx="9">
                  <c:v>3.4691703542427117E-3</c:v>
                </c:pt>
                <c:pt idx="10">
                  <c:v>3.9557304805411028E-3</c:v>
                </c:pt>
                <c:pt idx="11">
                  <c:v>3.8018845166378061E-3</c:v>
                </c:pt>
                <c:pt idx="12">
                  <c:v>3.4300326475040664E-3</c:v>
                </c:pt>
                <c:pt idx="13">
                  <c:v>2.8591906173098557E-3</c:v>
                </c:pt>
                <c:pt idx="14">
                  <c:v>2.5332272837664295E-3</c:v>
                </c:pt>
                <c:pt idx="15">
                  <c:v>2.2530310231888358E-3</c:v>
                </c:pt>
                <c:pt idx="16">
                  <c:v>2.1186535240759665E-3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337-4D5E-8A8F-54A45D0C91CA}"/>
            </c:ext>
          </c:extLst>
        </c:ser>
        <c:ser>
          <c:idx val="6"/>
          <c:order val="6"/>
          <c:tx>
            <c:strRef>
              <c:f>'G-4'!$B$19</c:f>
              <c:strCache>
                <c:ptCount val="1"/>
                <c:pt idx="0">
                  <c:v>Biogas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1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1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'G-4'!$D$19:$T$19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6.6847972569699082E-4</c:v>
                </c:pt>
                <c:pt idx="16">
                  <c:v>1.1882345491524226E-3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337-4D5E-8A8F-54A45D0C9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662224"/>
        <c:axId val="319662784"/>
      </c:areaChart>
      <c:catAx>
        <c:axId val="31966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19662784"/>
        <c:crosses val="autoZero"/>
        <c:auto val="1"/>
        <c:lblAlgn val="ctr"/>
        <c:lblOffset val="100"/>
        <c:noMultiLvlLbl val="0"/>
      </c:catAx>
      <c:valAx>
        <c:axId val="3196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1966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807422536346794E-2"/>
          <c:y val="0.93628100804948133"/>
          <c:w val="0.91748640634937695"/>
          <c:h val="4.7005900028513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'G-4'!$B$4</c:f>
              <c:strCache>
                <c:ptCount val="1"/>
                <c:pt idx="0">
                  <c:v>Gross inland consumption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'G-4'!$D$4:$T$4</c:f>
              <c:numCache>
                <c:formatCode>General</c:formatCode>
                <c:ptCount val="17"/>
                <c:pt idx="0">
                  <c:v>2764.9720918799999</c:v>
                </c:pt>
                <c:pt idx="1">
                  <c:v>2677.4138032800001</c:v>
                </c:pt>
                <c:pt idx="2">
                  <c:v>2891.8549376399997</c:v>
                </c:pt>
                <c:pt idx="3">
                  <c:v>2740.0878184799999</c:v>
                </c:pt>
                <c:pt idx="4">
                  <c:v>2748.5708302799999</c:v>
                </c:pt>
                <c:pt idx="5">
                  <c:v>2915.2125204039407</c:v>
                </c:pt>
                <c:pt idx="6">
                  <c:v>2965.7811633450929</c:v>
                </c:pt>
                <c:pt idx="7">
                  <c:v>3084.3099208915405</c:v>
                </c:pt>
                <c:pt idx="8">
                  <c:v>3041.4131916296465</c:v>
                </c:pt>
                <c:pt idx="9">
                  <c:v>2810.1819756637806</c:v>
                </c:pt>
                <c:pt idx="10">
                  <c:v>2869.7607321435016</c:v>
                </c:pt>
                <c:pt idx="11">
                  <c:v>3139.7587032855163</c:v>
                </c:pt>
                <c:pt idx="12">
                  <c:v>2999.3883607744301</c:v>
                </c:pt>
                <c:pt idx="13">
                  <c:v>2781.9061631797495</c:v>
                </c:pt>
                <c:pt idx="14">
                  <c:v>2700.5077846109125</c:v>
                </c:pt>
                <c:pt idx="15">
                  <c:v>2678.1699576687388</c:v>
                </c:pt>
                <c:pt idx="16">
                  <c:v>2685.1960149931601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22-4E4F-8D64-190F90D2819F}"/>
            </c:ext>
          </c:extLst>
        </c:ser>
        <c:ser>
          <c:idx val="1"/>
          <c:order val="1"/>
          <c:tx>
            <c:strRef>
              <c:f>'G-4'!$B$21</c:f>
              <c:strCache>
                <c:ptCount val="1"/>
                <c:pt idx="0">
                  <c:v>Total renewable energy consumption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'G-4'!$D$21:$T$21</c:f>
              <c:numCache>
                <c:formatCode>0.000</c:formatCode>
                <c:ptCount val="17"/>
                <c:pt idx="0">
                  <c:v>328.65590279999998</c:v>
                </c:pt>
                <c:pt idx="1">
                  <c:v>225.60699252000001</c:v>
                </c:pt>
                <c:pt idx="2">
                  <c:v>224.97493667999998</c:v>
                </c:pt>
                <c:pt idx="3">
                  <c:v>302.26785803999996</c:v>
                </c:pt>
                <c:pt idx="4">
                  <c:v>310.00564667999998</c:v>
                </c:pt>
                <c:pt idx="5">
                  <c:v>344.74900000000002</c:v>
                </c:pt>
                <c:pt idx="6">
                  <c:v>359.02889526353601</c:v>
                </c:pt>
                <c:pt idx="7">
                  <c:v>288.68035429254405</c:v>
                </c:pt>
                <c:pt idx="8">
                  <c:v>274.08899406702398</c:v>
                </c:pt>
                <c:pt idx="9">
                  <c:v>316.76000000000005</c:v>
                </c:pt>
                <c:pt idx="10">
                  <c:v>413.800706751088</c:v>
                </c:pt>
                <c:pt idx="11">
                  <c:v>343.84646411452803</c:v>
                </c:pt>
                <c:pt idx="12">
                  <c:v>327.11400000000003</c:v>
                </c:pt>
                <c:pt idx="13">
                  <c:v>368.505</c:v>
                </c:pt>
                <c:pt idx="14">
                  <c:v>353.22436130441599</c:v>
                </c:pt>
                <c:pt idx="15">
                  <c:v>409.24616041267234</c:v>
                </c:pt>
                <c:pt idx="16">
                  <c:v>380.30549997661331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CD-4089-9EC0-9D04EE46A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66144"/>
        <c:axId val="319666704"/>
      </c:lineChart>
      <c:catAx>
        <c:axId val="3196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19666704"/>
        <c:crosses val="autoZero"/>
        <c:auto val="1"/>
        <c:lblAlgn val="ctr"/>
        <c:lblOffset val="100"/>
        <c:noMultiLvlLbl val="0"/>
      </c:catAx>
      <c:valAx>
        <c:axId val="3196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ktoe</a:t>
                </a:r>
              </a:p>
            </c:rich>
          </c:tx>
          <c:layout>
            <c:manualLayout>
              <c:xMode val="edge"/>
              <c:yMode val="edge"/>
              <c:x val="1.2158054711246201E-2"/>
              <c:y val="0.441882898260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3196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8012019698951"/>
          <c:y val="7.5594163114931723E-2"/>
          <c:w val="0.65216438051250658"/>
          <c:h val="0.872636026879618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3C-4B7B-B9BD-CDEB79BDC1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3C-4B7B-B9BD-CDEB79BDC1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D3C-4B7B-B9BD-CDEB79BDC1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D3C-4B7B-B9BD-CDEB79BDC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D3C-4B7B-B9BD-CDEB79BDC1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3C-4B7B-B9BD-CDEB79BDC1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3C-4B7B-B9BD-CDEB79BDC1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3C-4B7B-B9BD-CDEB79BDC1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3C-4B7B-B9BD-CDEB79BDC1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3C-4B7B-B9BD-CDEB79BDC1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D3C-4B7B-B9BD-CDEB79BDC1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D3C-4B7B-B9BD-CDEB79BDC11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D3C-4B7B-B9BD-CDEB79BDC11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D3C-4B7B-B9BD-CDEB79BDC11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D3C-4B7B-B9BD-CDEB79BDC11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'G-4'!$D$3:$T$3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2016*</c:v>
                </c:pt>
              </c:strCache>
            </c:strRef>
          </c:cat>
          <c:val>
            <c:numRef>
              <c:f>'G-4'!$D$22:$T$22</c:f>
              <c:numCache>
                <c:formatCode>0.0%</c:formatCode>
                <c:ptCount val="17"/>
                <c:pt idx="0">
                  <c:v>0.11886409405909609</c:v>
                </c:pt>
                <c:pt idx="1">
                  <c:v>8.4263027345125835E-2</c:v>
                </c:pt>
                <c:pt idx="2">
                  <c:v>7.7796065684954008E-2</c:v>
                </c:pt>
                <c:pt idx="3">
                  <c:v>0.11031320091327439</c:v>
                </c:pt>
                <c:pt idx="4">
                  <c:v>0.11278794174222513</c:v>
                </c:pt>
                <c:pt idx="5">
                  <c:v>0.11825861668302336</c:v>
                </c:pt>
                <c:pt idx="6">
                  <c:v>0.12105710957398784</c:v>
                </c:pt>
                <c:pt idx="7">
                  <c:v>9.3596415955857978E-2</c:v>
                </c:pt>
                <c:pt idx="8">
                  <c:v>9.0118960100966067E-2</c:v>
                </c:pt>
                <c:pt idx="9">
                  <c:v>0.11271867898347743</c:v>
                </c:pt>
                <c:pt idx="10">
                  <c:v>0.14419345212867593</c:v>
                </c:pt>
                <c:pt idx="11">
                  <c:v>0.10951365904479192</c:v>
                </c:pt>
                <c:pt idx="12">
                  <c:v>0.10906023517259382</c:v>
                </c:pt>
                <c:pt idx="13">
                  <c:v>0.13246492814078054</c:v>
                </c:pt>
                <c:pt idx="14">
                  <c:v>0.1307992383200289</c:v>
                </c:pt>
                <c:pt idx="15">
                  <c:v>0.15280813648171457</c:v>
                </c:pt>
                <c:pt idx="16">
                  <c:v>0.14163044256476079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D3C-4B7B-B9BD-CDEB79BDC1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469900</xdr:colOff>
      <xdr:row>1</xdr:row>
      <xdr:rowOff>12700</xdr:rowOff>
    </xdr:from>
    <xdr:to>
      <xdr:col>31</xdr:col>
      <xdr:colOff>660400</xdr:colOff>
      <xdr:row>21</xdr:row>
      <xdr:rowOff>304800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609600</xdr:colOff>
      <xdr:row>24</xdr:row>
      <xdr:rowOff>152400</xdr:rowOff>
    </xdr:from>
    <xdr:to>
      <xdr:col>31</xdr:col>
      <xdr:colOff>584200</xdr:colOff>
      <xdr:row>47</xdr:row>
      <xdr:rowOff>63499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762000</xdr:colOff>
      <xdr:row>23</xdr:row>
      <xdr:rowOff>177800</xdr:rowOff>
    </xdr:from>
    <xdr:to>
      <xdr:col>12</xdr:col>
      <xdr:colOff>736600</xdr:colOff>
      <xdr:row>52</xdr:row>
      <xdr:rowOff>165100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32" displayName="Tabulka32" ref="A6:A22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75" zoomScaleNormal="55" workbookViewId="0">
      <selection activeCell="R36" sqref="R36"/>
    </sheetView>
  </sheetViews>
  <sheetFormatPr defaultColWidth="11.42578125" defaultRowHeight="15" x14ac:dyDescent="0.25"/>
  <cols>
    <col min="1" max="1" width="5.7109375" style="3" customWidth="1"/>
    <col min="2" max="2" width="25" style="3" customWidth="1"/>
    <col min="3" max="3" width="11.85546875" style="3" customWidth="1"/>
    <col min="4" max="8" width="10.28515625" style="3" customWidth="1"/>
    <col min="9" max="16" width="11.28515625" style="3" customWidth="1"/>
    <col min="17" max="17" width="11.28515625" style="7" customWidth="1"/>
    <col min="18" max="18" width="11.42578125" style="7"/>
    <col min="19" max="16384" width="11.42578125" style="3"/>
  </cols>
  <sheetData>
    <row r="1" spans="1:20" ht="18.75" x14ac:dyDescent="0.25">
      <c r="B1" s="23" t="s">
        <v>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0" x14ac:dyDescent="0.25">
      <c r="B2" s="4"/>
    </row>
    <row r="3" spans="1:20" ht="15.75" x14ac:dyDescent="0.25">
      <c r="A3" s="9"/>
      <c r="B3" s="10"/>
      <c r="C3" s="10" t="s">
        <v>3</v>
      </c>
      <c r="D3" s="10">
        <v>2000</v>
      </c>
      <c r="E3" s="10">
        <v>2001</v>
      </c>
      <c r="F3" s="10">
        <v>2002</v>
      </c>
      <c r="G3" s="10">
        <v>2003</v>
      </c>
      <c r="H3" s="10">
        <v>2004</v>
      </c>
      <c r="I3" s="10">
        <v>2005</v>
      </c>
      <c r="J3" s="10">
        <v>2006</v>
      </c>
      <c r="K3" s="10">
        <v>2007</v>
      </c>
      <c r="L3" s="10">
        <v>2008</v>
      </c>
      <c r="M3" s="10">
        <v>2009</v>
      </c>
      <c r="N3" s="10">
        <v>2010</v>
      </c>
      <c r="O3" s="10">
        <v>2011</v>
      </c>
      <c r="P3" s="10">
        <v>2012</v>
      </c>
      <c r="Q3" s="10">
        <v>2013</v>
      </c>
      <c r="R3" s="10">
        <v>2014</v>
      </c>
      <c r="S3" s="10">
        <v>2015</v>
      </c>
      <c r="T3" s="10" t="s">
        <v>16</v>
      </c>
    </row>
    <row r="4" spans="1:20" ht="15.75" x14ac:dyDescent="0.25">
      <c r="A4" s="11">
        <v>1</v>
      </c>
      <c r="B4" s="18" t="s">
        <v>14</v>
      </c>
      <c r="C4" s="10" t="s">
        <v>1</v>
      </c>
      <c r="D4" s="19">
        <v>2764.9720918799999</v>
      </c>
      <c r="E4" s="19">
        <v>2677.4138032800001</v>
      </c>
      <c r="F4" s="19">
        <v>2891.8549376399997</v>
      </c>
      <c r="G4" s="19">
        <v>2740.0878184799999</v>
      </c>
      <c r="H4" s="19">
        <v>2748.5708302799999</v>
      </c>
      <c r="I4" s="19">
        <v>2915.2125204039407</v>
      </c>
      <c r="J4" s="19">
        <v>2965.7811633450929</v>
      </c>
      <c r="K4" s="19">
        <v>3084.3099208915405</v>
      </c>
      <c r="L4" s="19">
        <v>3041.4131916296465</v>
      </c>
      <c r="M4" s="19">
        <v>2810.1819756637806</v>
      </c>
      <c r="N4" s="19">
        <v>2869.7607321435016</v>
      </c>
      <c r="O4" s="19">
        <v>3139.7587032855163</v>
      </c>
      <c r="P4" s="19">
        <v>2999.3883607744301</v>
      </c>
      <c r="Q4" s="19">
        <v>2781.9061631797495</v>
      </c>
      <c r="R4" s="19">
        <v>2700.5077846109125</v>
      </c>
      <c r="S4" s="19">
        <v>2678.1699576687388</v>
      </c>
      <c r="T4" s="19">
        <v>2685.1960149931601</v>
      </c>
    </row>
    <row r="5" spans="1:20" ht="15.75" x14ac:dyDescent="0.25">
      <c r="A5" s="11"/>
      <c r="B5" s="24" t="s">
        <v>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</row>
    <row r="6" spans="1:20" ht="15.75" x14ac:dyDescent="0.25">
      <c r="A6" s="12">
        <v>2</v>
      </c>
      <c r="B6" s="20" t="s">
        <v>5</v>
      </c>
      <c r="C6" s="10" t="s">
        <v>1</v>
      </c>
      <c r="D6" s="19">
        <v>100.58652408</v>
      </c>
      <c r="E6" s="19">
        <v>53.826379679999995</v>
      </c>
      <c r="F6" s="19">
        <v>65.099172479999993</v>
      </c>
      <c r="G6" s="19">
        <v>118.11656939999999</v>
      </c>
      <c r="H6" s="19">
        <v>127.40374019999999</v>
      </c>
      <c r="I6" s="19">
        <v>128.245</v>
      </c>
      <c r="J6" s="19">
        <v>141.811895263536</v>
      </c>
      <c r="K6" s="19">
        <v>86.830354292544001</v>
      </c>
      <c r="L6" s="19">
        <v>72.220994067023994</v>
      </c>
      <c r="M6" s="19">
        <v>109.209</v>
      </c>
      <c r="N6" s="19">
        <v>209.02870675108801</v>
      </c>
      <c r="O6" s="19">
        <v>123.20246411452801</v>
      </c>
      <c r="P6" s="19">
        <v>89.472999999999999</v>
      </c>
      <c r="Q6" s="19">
        <v>136.16999999999999</v>
      </c>
      <c r="R6" s="21">
        <v>103.73336130441599</v>
      </c>
      <c r="S6" s="21">
        <v>160.346858094</v>
      </c>
      <c r="T6" s="21">
        <v>163.110857300352</v>
      </c>
    </row>
    <row r="7" spans="1:20" ht="15.75" x14ac:dyDescent="0.25">
      <c r="A7" s="12">
        <v>3</v>
      </c>
      <c r="B7" s="20" t="s">
        <v>5</v>
      </c>
      <c r="C7" s="10" t="s">
        <v>0</v>
      </c>
      <c r="D7" s="13">
        <f t="shared" ref="D7:Q7" si="0">IF(D6="", "n/a", D6/D$4)</f>
        <v>3.6378856906149733E-2</v>
      </c>
      <c r="E7" s="13">
        <f t="shared" si="0"/>
        <v>2.0103870240027633E-2</v>
      </c>
      <c r="F7" s="13">
        <f t="shared" si="0"/>
        <v>2.2511216462720109E-2</v>
      </c>
      <c r="G7" s="13">
        <f t="shared" si="0"/>
        <v>4.3106855409299406E-2</v>
      </c>
      <c r="H7" s="13">
        <f t="shared" si="0"/>
        <v>4.635272222074089E-2</v>
      </c>
      <c r="I7" s="13">
        <f t="shared" si="0"/>
        <v>4.399164695623288E-2</v>
      </c>
      <c r="J7" s="13">
        <f t="shared" si="0"/>
        <v>4.7816034782413593E-2</v>
      </c>
      <c r="K7" s="13">
        <f t="shared" si="0"/>
        <v>2.8152279284386929E-2</v>
      </c>
      <c r="L7" s="13">
        <f t="shared" si="0"/>
        <v>2.3745867304641573E-2</v>
      </c>
      <c r="M7" s="13">
        <f t="shared" si="0"/>
        <v>3.8861896114113476E-2</v>
      </c>
      <c r="N7" s="13">
        <f t="shared" si="0"/>
        <v>7.2838374436519249E-2</v>
      </c>
      <c r="O7" s="13">
        <f t="shared" si="0"/>
        <v>3.9239468939318838E-2</v>
      </c>
      <c r="P7" s="13">
        <f t="shared" si="0"/>
        <v>2.9830415150673729E-2</v>
      </c>
      <c r="Q7" s="13">
        <f t="shared" si="0"/>
        <v>4.894845189327169E-2</v>
      </c>
      <c r="R7" s="13">
        <f>IF(R6="", "n/a", R6/R$4)</f>
        <v>3.8412539262263908E-2</v>
      </c>
      <c r="S7" s="13">
        <f t="shared" ref="S7" si="1">IF(S6="", "n/a", S6/S$4)</f>
        <v>5.9871800755160735E-2</v>
      </c>
      <c r="T7" s="13">
        <f>IF(T6="", "n/a", T6/T$4)</f>
        <v>6.0744488070740517E-2</v>
      </c>
    </row>
    <row r="8" spans="1:20" ht="15.75" x14ac:dyDescent="0.25">
      <c r="A8" s="12">
        <v>4</v>
      </c>
      <c r="B8" s="20" t="s">
        <v>6</v>
      </c>
      <c r="C8" s="10" t="s">
        <v>1</v>
      </c>
      <c r="D8" s="19">
        <v>212.47955951999998</v>
      </c>
      <c r="E8" s="19">
        <v>148.66295796</v>
      </c>
      <c r="F8" s="19">
        <v>146.91381959999998</v>
      </c>
      <c r="G8" s="19">
        <v>170.9979936</v>
      </c>
      <c r="H8" s="19">
        <v>170.85211067999998</v>
      </c>
      <c r="I8" s="19">
        <v>206.45700000000002</v>
      </c>
      <c r="J8" s="19">
        <v>206.86099999999999</v>
      </c>
      <c r="K8" s="19">
        <v>192</v>
      </c>
      <c r="L8" s="19">
        <v>191.68700000000001</v>
      </c>
      <c r="M8" s="19">
        <v>195.91400000000002</v>
      </c>
      <c r="N8" s="19">
        <v>192.98099999999999</v>
      </c>
      <c r="O8" s="19">
        <v>208.31799999999998</v>
      </c>
      <c r="P8" s="19">
        <v>226.88299999999998</v>
      </c>
      <c r="Q8" s="19">
        <v>222.70099999999999</v>
      </c>
      <c r="R8" s="19">
        <v>235.03</v>
      </c>
      <c r="S8" s="19">
        <v>228.43300000000002</v>
      </c>
      <c r="T8" s="19">
        <v>196.70599999999999</v>
      </c>
    </row>
    <row r="9" spans="1:20" ht="15.75" x14ac:dyDescent="0.25">
      <c r="A9" s="12">
        <v>5</v>
      </c>
      <c r="B9" s="20" t="s">
        <v>6</v>
      </c>
      <c r="C9" s="10" t="s">
        <v>0</v>
      </c>
      <c r="D9" s="13">
        <f t="shared" ref="D9:Q9" si="2">IF(D8="", "n/a", D8/D$4)</f>
        <v>7.6846909284906312E-2</v>
      </c>
      <c r="E9" s="13">
        <f t="shared" si="2"/>
        <v>5.5524834367357986E-2</v>
      </c>
      <c r="F9" s="13">
        <f t="shared" si="2"/>
        <v>5.0802624186915196E-2</v>
      </c>
      <c r="G9" s="13">
        <f t="shared" si="2"/>
        <v>6.2406026714449309E-2</v>
      </c>
      <c r="H9" s="13">
        <f t="shared" si="2"/>
        <v>6.2160344859148162E-2</v>
      </c>
      <c r="I9" s="13">
        <f t="shared" si="2"/>
        <v>7.0820565758064433E-2</v>
      </c>
      <c r="J9" s="13">
        <f t="shared" si="2"/>
        <v>6.9749246018773109E-2</v>
      </c>
      <c r="K9" s="13">
        <f t="shared" si="2"/>
        <v>6.2250553583960561E-2</v>
      </c>
      <c r="L9" s="13">
        <f t="shared" si="2"/>
        <v>6.3025635756281603E-2</v>
      </c>
      <c r="M9" s="13">
        <f t="shared" si="2"/>
        <v>6.9715769902667618E-2</v>
      </c>
      <c r="N9" s="13">
        <f t="shared" si="2"/>
        <v>6.724637278587936E-2</v>
      </c>
      <c r="O9" s="13">
        <f t="shared" si="2"/>
        <v>6.6348410717680689E-2</v>
      </c>
      <c r="P9" s="13">
        <f t="shared" si="2"/>
        <v>7.5643088760076305E-2</v>
      </c>
      <c r="Q9" s="13">
        <f t="shared" si="2"/>
        <v>8.0053383161368133E-2</v>
      </c>
      <c r="R9" s="13">
        <f>IF(R8="", "n/a", R8/R$4)</f>
        <v>8.7031780222719471E-2</v>
      </c>
      <c r="S9" s="13">
        <f t="shared" ref="S9" si="3">IF(S8="", "n/a", S8/S$4)</f>
        <v>8.5294437474328036E-2</v>
      </c>
      <c r="T9" s="13">
        <f>IF(T8="", "n/a", T8/T$4)</f>
        <v>7.3255732133395507E-2</v>
      </c>
    </row>
    <row r="10" spans="1:20" ht="15.75" x14ac:dyDescent="0.25">
      <c r="A10" s="14">
        <v>6</v>
      </c>
      <c r="B10" s="20" t="s">
        <v>7</v>
      </c>
      <c r="C10" s="10" t="s">
        <v>1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1.2629999999999999</v>
      </c>
      <c r="M10" s="19">
        <v>1.8879999999999999</v>
      </c>
      <c r="N10" s="19">
        <v>0.437</v>
      </c>
      <c r="O10" s="19">
        <v>0.28799999999999998</v>
      </c>
      <c r="P10" s="19">
        <v>0.22600000000000001</v>
      </c>
      <c r="Q10" s="19">
        <v>0.90200000000000002</v>
      </c>
      <c r="R10" s="19">
        <v>0.311</v>
      </c>
      <c r="S10" s="19">
        <v>0.317</v>
      </c>
      <c r="T10" s="19">
        <v>0.16</v>
      </c>
    </row>
    <row r="11" spans="1:20" ht="15.75" x14ac:dyDescent="0.25">
      <c r="A11" s="14">
        <v>7</v>
      </c>
      <c r="B11" s="20" t="s">
        <v>7</v>
      </c>
      <c r="C11" s="10" t="s">
        <v>0</v>
      </c>
      <c r="D11" s="13">
        <f t="shared" ref="D11:Q11" si="4">IF(D10="", "n/a", D10/D$4)</f>
        <v>0</v>
      </c>
      <c r="E11" s="13">
        <f t="shared" si="4"/>
        <v>0</v>
      </c>
      <c r="F11" s="13">
        <f t="shared" si="4"/>
        <v>0</v>
      </c>
      <c r="G11" s="13">
        <f t="shared" si="4"/>
        <v>0</v>
      </c>
      <c r="H11" s="13">
        <f t="shared" si="4"/>
        <v>0</v>
      </c>
      <c r="I11" s="13">
        <f t="shared" si="4"/>
        <v>0</v>
      </c>
      <c r="J11" s="13">
        <f t="shared" si="4"/>
        <v>0</v>
      </c>
      <c r="K11" s="13">
        <f t="shared" si="4"/>
        <v>0</v>
      </c>
      <c r="L11" s="13">
        <f t="shared" si="4"/>
        <v>4.1526748272018271E-4</v>
      </c>
      <c r="M11" s="13">
        <f t="shared" si="4"/>
        <v>6.718426124536095E-4</v>
      </c>
      <c r="N11" s="13">
        <f t="shared" si="4"/>
        <v>1.522775035232965E-4</v>
      </c>
      <c r="O11" s="13">
        <f t="shared" si="4"/>
        <v>9.1726794068165208E-5</v>
      </c>
      <c r="P11" s="13">
        <f t="shared" si="4"/>
        <v>7.5348695405901928E-5</v>
      </c>
      <c r="Q11" s="13">
        <f t="shared" si="4"/>
        <v>3.2423811124132385E-4</v>
      </c>
      <c r="R11" s="13">
        <f>IF(R10="", "n/a", R10/R$4)</f>
        <v>1.15163526567952E-4</v>
      </c>
      <c r="S11" s="13">
        <f t="shared" ref="S11" si="5">IF(S10="", "n/a", S10/S$4)</f>
        <v>1.1836440741645029E-4</v>
      </c>
      <c r="T11" s="13">
        <f>IF(T10="", "n/a", T10/T$4)</f>
        <v>5.958596657622686E-5</v>
      </c>
    </row>
    <row r="12" spans="1:20" ht="15.75" x14ac:dyDescent="0.25">
      <c r="A12" s="14">
        <v>8</v>
      </c>
      <c r="B12" s="20" t="s">
        <v>8</v>
      </c>
      <c r="C12" s="10" t="s">
        <v>1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1">
        <v>6.0720000000000001</v>
      </c>
      <c r="S12" s="19">
        <v>10.382</v>
      </c>
      <c r="T12" s="21">
        <v>9.4120000000000008</v>
      </c>
    </row>
    <row r="13" spans="1:20" ht="15.75" x14ac:dyDescent="0.25">
      <c r="A13" s="14">
        <v>9</v>
      </c>
      <c r="B13" s="20" t="s">
        <v>8</v>
      </c>
      <c r="C13" s="10" t="s">
        <v>0</v>
      </c>
      <c r="D13" s="13" t="str">
        <f t="shared" ref="D13:Q13" si="6">IF(D12="", "n/a", D12/D$4)</f>
        <v>n/a</v>
      </c>
      <c r="E13" s="13" t="str">
        <f t="shared" si="6"/>
        <v>n/a</v>
      </c>
      <c r="F13" s="13" t="str">
        <f t="shared" si="6"/>
        <v>n/a</v>
      </c>
      <c r="G13" s="13" t="str">
        <f t="shared" si="6"/>
        <v>n/a</v>
      </c>
      <c r="H13" s="13" t="str">
        <f t="shared" si="6"/>
        <v>n/a</v>
      </c>
      <c r="I13" s="13" t="str">
        <f t="shared" si="6"/>
        <v>n/a</v>
      </c>
      <c r="J13" s="13" t="str">
        <f t="shared" si="6"/>
        <v>n/a</v>
      </c>
      <c r="K13" s="13" t="str">
        <f t="shared" si="6"/>
        <v>n/a</v>
      </c>
      <c r="L13" s="13" t="str">
        <f t="shared" si="6"/>
        <v>n/a</v>
      </c>
      <c r="M13" s="13" t="str">
        <f t="shared" si="6"/>
        <v>n/a</v>
      </c>
      <c r="N13" s="13" t="str">
        <f t="shared" si="6"/>
        <v>n/a</v>
      </c>
      <c r="O13" s="13" t="str">
        <f t="shared" si="6"/>
        <v>n/a</v>
      </c>
      <c r="P13" s="13" t="str">
        <f t="shared" si="6"/>
        <v>n/a</v>
      </c>
      <c r="Q13" s="13" t="str">
        <f t="shared" si="6"/>
        <v>n/a</v>
      </c>
      <c r="R13" s="13">
        <f>IF(R12="", "n/a", R12/R$4)</f>
        <v>2.2484660235389214E-3</v>
      </c>
      <c r="S13" s="13">
        <f t="shared" ref="S13" si="7">IF(S12="", "n/a", S12/S$4)</f>
        <v>3.8765276902132076E-3</v>
      </c>
      <c r="T13" s="13">
        <f>IF(T12="", "n/a", T12/T$4)</f>
        <v>3.5051444838465453E-3</v>
      </c>
    </row>
    <row r="14" spans="1:20" ht="15.75" x14ac:dyDescent="0.25">
      <c r="A14" s="14">
        <v>10</v>
      </c>
      <c r="B14" s="20" t="s">
        <v>9</v>
      </c>
      <c r="C14" s="10" t="s">
        <v>1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>
        <v>2E-3</v>
      </c>
      <c r="O14" s="19">
        <v>0.10100000000000001</v>
      </c>
      <c r="P14" s="19">
        <v>0.24399999999999999</v>
      </c>
      <c r="Q14" s="19">
        <v>0.77800000000000002</v>
      </c>
      <c r="R14" s="21">
        <v>1.2370000000000001</v>
      </c>
      <c r="S14" s="19">
        <v>1.9430000000000001</v>
      </c>
      <c r="T14" s="21">
        <v>2.0369999999999999</v>
      </c>
    </row>
    <row r="15" spans="1:20" ht="15.75" x14ac:dyDescent="0.25">
      <c r="A15" s="14">
        <v>11</v>
      </c>
      <c r="B15" s="20" t="s">
        <v>9</v>
      </c>
      <c r="C15" s="10" t="s">
        <v>0</v>
      </c>
      <c r="D15" s="13" t="str">
        <f t="shared" ref="D15:Q15" si="8">IF(D14="", "n/a", D14/D$4)</f>
        <v>n/a</v>
      </c>
      <c r="E15" s="13" t="str">
        <f t="shared" si="8"/>
        <v>n/a</v>
      </c>
      <c r="F15" s="13" t="str">
        <f t="shared" si="8"/>
        <v>n/a</v>
      </c>
      <c r="G15" s="13" t="str">
        <f t="shared" si="8"/>
        <v>n/a</v>
      </c>
      <c r="H15" s="13" t="str">
        <f t="shared" si="8"/>
        <v>n/a</v>
      </c>
      <c r="I15" s="13" t="str">
        <f t="shared" si="8"/>
        <v>n/a</v>
      </c>
      <c r="J15" s="13" t="str">
        <f t="shared" si="8"/>
        <v>n/a</v>
      </c>
      <c r="K15" s="13" t="str">
        <f t="shared" si="8"/>
        <v>n/a</v>
      </c>
      <c r="L15" s="13" t="str">
        <f t="shared" si="8"/>
        <v>n/a</v>
      </c>
      <c r="M15" s="13" t="str">
        <f t="shared" si="8"/>
        <v>n/a</v>
      </c>
      <c r="N15" s="13">
        <f t="shared" si="8"/>
        <v>6.9692221292126549E-7</v>
      </c>
      <c r="O15" s="13">
        <f t="shared" si="8"/>
        <v>3.2168077086405165E-5</v>
      </c>
      <c r="P15" s="13">
        <f t="shared" si="8"/>
        <v>8.1349918933805619E-5</v>
      </c>
      <c r="Q15" s="15">
        <f t="shared" si="8"/>
        <v>2.7966435758952326E-4</v>
      </c>
      <c r="R15" s="15">
        <f>IF(R14="", "n/a", R14/R$4)</f>
        <v>4.580620011722078E-4</v>
      </c>
      <c r="S15" s="15">
        <f t="shared" ref="S15" si="9">IF(S14="", "n/a", S14/S$4)</f>
        <v>7.254954057102931E-4</v>
      </c>
      <c r="T15" s="15">
        <f>IF(T14="", "n/a", T14/T$4)</f>
        <v>7.5860383697358815E-4</v>
      </c>
    </row>
    <row r="16" spans="1:20" ht="15.75" x14ac:dyDescent="0.25">
      <c r="A16" s="14">
        <v>12</v>
      </c>
      <c r="B16" s="20" t="s">
        <v>10</v>
      </c>
      <c r="C16" s="10" t="s">
        <v>1</v>
      </c>
      <c r="D16" s="21">
        <v>15.589819199999999</v>
      </c>
      <c r="E16" s="21">
        <v>23.11765488</v>
      </c>
      <c r="F16" s="21">
        <v>12.961944599999999</v>
      </c>
      <c r="G16" s="21">
        <v>13.15329504</v>
      </c>
      <c r="H16" s="21">
        <v>11.749795799999999</v>
      </c>
      <c r="I16" s="21">
        <v>10.047000000000001</v>
      </c>
      <c r="J16" s="21">
        <v>10.356</v>
      </c>
      <c r="K16" s="21">
        <v>9.85</v>
      </c>
      <c r="L16" s="21">
        <v>8.9179999999999993</v>
      </c>
      <c r="M16" s="21">
        <v>9.7490000000000006</v>
      </c>
      <c r="N16" s="21">
        <v>11.352</v>
      </c>
      <c r="O16" s="21">
        <v>11.936999999999999</v>
      </c>
      <c r="P16" s="21">
        <v>10.288</v>
      </c>
      <c r="Q16" s="21">
        <v>7.9539999999999997</v>
      </c>
      <c r="R16" s="21">
        <v>6.8410000000000002</v>
      </c>
      <c r="S16" s="21">
        <v>6.0339999999999998</v>
      </c>
      <c r="T16" s="21">
        <v>5.6890000000000001</v>
      </c>
    </row>
    <row r="17" spans="1:20" ht="15.75" x14ac:dyDescent="0.25">
      <c r="A17" s="14">
        <v>13</v>
      </c>
      <c r="B17" s="20" t="s">
        <v>10</v>
      </c>
      <c r="C17" s="10" t="s">
        <v>0</v>
      </c>
      <c r="D17" s="13">
        <f t="shared" ref="D17:Q17" si="10">IF(D16="", "n/a", D16/D$4)</f>
        <v>5.6383278680400507E-3</v>
      </c>
      <c r="E17" s="13">
        <f t="shared" si="10"/>
        <v>8.6343227377402108E-3</v>
      </c>
      <c r="F17" s="13">
        <f t="shared" si="10"/>
        <v>4.4822250353186979E-3</v>
      </c>
      <c r="G17" s="13">
        <f t="shared" si="10"/>
        <v>4.8003187895256892E-3</v>
      </c>
      <c r="H17" s="13">
        <f t="shared" si="10"/>
        <v>4.2748746623360746E-3</v>
      </c>
      <c r="I17" s="13">
        <f t="shared" si="10"/>
        <v>3.4464039687260458E-3</v>
      </c>
      <c r="J17" s="13">
        <f t="shared" si="10"/>
        <v>3.4918287728011289E-3</v>
      </c>
      <c r="K17" s="13">
        <f t="shared" si="10"/>
        <v>3.1935830875104766E-3</v>
      </c>
      <c r="L17" s="13">
        <f t="shared" si="10"/>
        <v>2.9321895573227153E-3</v>
      </c>
      <c r="M17" s="13">
        <f t="shared" si="10"/>
        <v>3.4691703542427117E-3</v>
      </c>
      <c r="N17" s="13">
        <f t="shared" si="10"/>
        <v>3.9557304805411028E-3</v>
      </c>
      <c r="O17" s="13">
        <f t="shared" si="10"/>
        <v>3.8018845166378061E-3</v>
      </c>
      <c r="P17" s="13">
        <f t="shared" si="10"/>
        <v>3.4300326475040664E-3</v>
      </c>
      <c r="Q17" s="13">
        <f t="shared" si="10"/>
        <v>2.8591906173098557E-3</v>
      </c>
      <c r="R17" s="13">
        <f>IF(R16="", "n/a", R16/R$4)</f>
        <v>2.5332272837664295E-3</v>
      </c>
      <c r="S17" s="13">
        <f t="shared" ref="S17" si="11">IF(S16="", "n/a", S16/S$4)</f>
        <v>2.2530310231888358E-3</v>
      </c>
      <c r="T17" s="13">
        <f>IF(T16="", "n/a", T16/T$4)</f>
        <v>2.1186535240759665E-3</v>
      </c>
    </row>
    <row r="18" spans="1:20" ht="15.75" x14ac:dyDescent="0.25">
      <c r="A18" s="14">
        <v>14</v>
      </c>
      <c r="B18" s="20" t="s">
        <v>15</v>
      </c>
      <c r="C18" s="1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1">
        <v>1.7903023186723199</v>
      </c>
      <c r="T18" s="21">
        <v>3.1906426762612794</v>
      </c>
    </row>
    <row r="19" spans="1:20" ht="15.75" x14ac:dyDescent="0.25">
      <c r="A19" s="14">
        <v>15</v>
      </c>
      <c r="B19" s="20" t="s">
        <v>15</v>
      </c>
      <c r="C19" s="10" t="s">
        <v>0</v>
      </c>
      <c r="D19" s="13" t="str">
        <f t="shared" ref="D19:Q19" si="12">IF(D18="", "n/a", D18/D$4)</f>
        <v>n/a</v>
      </c>
      <c r="E19" s="13" t="str">
        <f t="shared" si="12"/>
        <v>n/a</v>
      </c>
      <c r="F19" s="13" t="str">
        <f t="shared" si="12"/>
        <v>n/a</v>
      </c>
      <c r="G19" s="13" t="str">
        <f t="shared" si="12"/>
        <v>n/a</v>
      </c>
      <c r="H19" s="13" t="str">
        <f t="shared" si="12"/>
        <v>n/a</v>
      </c>
      <c r="I19" s="13" t="str">
        <f t="shared" si="12"/>
        <v>n/a</v>
      </c>
      <c r="J19" s="13" t="str">
        <f t="shared" si="12"/>
        <v>n/a</v>
      </c>
      <c r="K19" s="13" t="str">
        <f t="shared" si="12"/>
        <v>n/a</v>
      </c>
      <c r="L19" s="13" t="str">
        <f t="shared" si="12"/>
        <v>n/a</v>
      </c>
      <c r="M19" s="13" t="str">
        <f t="shared" si="12"/>
        <v>n/a</v>
      </c>
      <c r="N19" s="13" t="str">
        <f t="shared" si="12"/>
        <v>n/a</v>
      </c>
      <c r="O19" s="13" t="str">
        <f t="shared" si="12"/>
        <v>n/a</v>
      </c>
      <c r="P19" s="13" t="str">
        <f t="shared" si="12"/>
        <v>n/a</v>
      </c>
      <c r="Q19" s="13" t="str">
        <f t="shared" si="12"/>
        <v>n/a</v>
      </c>
      <c r="R19" s="13" t="str">
        <f>IF(R18="", "n/a", R18/R$4)</f>
        <v>n/a</v>
      </c>
      <c r="S19" s="13">
        <f t="shared" ref="S19" si="13">IF(S18="", "n/a", S18/S$4)</f>
        <v>6.6847972569699082E-4</v>
      </c>
      <c r="T19" s="13">
        <f>IF(T18="", "n/a", T18/T$4)</f>
        <v>1.1882345491524226E-3</v>
      </c>
    </row>
    <row r="20" spans="1:20" ht="16.5" customHeight="1" x14ac:dyDescent="0.25">
      <c r="A20" s="14"/>
      <c r="B20" s="27" t="s">
        <v>11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20" ht="31.5" x14ac:dyDescent="0.25">
      <c r="A21" s="14">
        <v>16</v>
      </c>
      <c r="B21" s="16" t="s">
        <v>12</v>
      </c>
      <c r="C21" s="10" t="s">
        <v>1</v>
      </c>
      <c r="D21" s="21">
        <v>328.65590279999998</v>
      </c>
      <c r="E21" s="21">
        <v>225.60699252000001</v>
      </c>
      <c r="F21" s="21">
        <v>224.97493667999998</v>
      </c>
      <c r="G21" s="21">
        <v>302.26785803999996</v>
      </c>
      <c r="H21" s="21">
        <v>310.00564667999998</v>
      </c>
      <c r="I21" s="21">
        <v>344.74900000000002</v>
      </c>
      <c r="J21" s="21">
        <v>359.02889526353601</v>
      </c>
      <c r="K21" s="21">
        <v>288.68035429254405</v>
      </c>
      <c r="L21" s="21">
        <v>274.08899406702398</v>
      </c>
      <c r="M21" s="21">
        <v>316.76000000000005</v>
      </c>
      <c r="N21" s="21">
        <v>413.800706751088</v>
      </c>
      <c r="O21" s="21">
        <v>343.84646411452803</v>
      </c>
      <c r="P21" s="21">
        <v>327.11400000000003</v>
      </c>
      <c r="Q21" s="21">
        <v>368.505</v>
      </c>
      <c r="R21" s="21">
        <v>353.22436130441599</v>
      </c>
      <c r="S21" s="21">
        <v>409.24616041267234</v>
      </c>
      <c r="T21" s="21">
        <v>380.30549997661331</v>
      </c>
    </row>
    <row r="22" spans="1:20" ht="31.5" x14ac:dyDescent="0.25">
      <c r="A22" s="14">
        <v>17</v>
      </c>
      <c r="B22" s="16" t="s">
        <v>12</v>
      </c>
      <c r="C22" s="10" t="s">
        <v>0</v>
      </c>
      <c r="D22" s="17">
        <f t="shared" ref="D22:Q22" si="14">IF(D21=0, "n/a", D21/D$4)</f>
        <v>0.11886409405909609</v>
      </c>
      <c r="E22" s="17">
        <f t="shared" si="14"/>
        <v>8.4263027345125835E-2</v>
      </c>
      <c r="F22" s="17">
        <f t="shared" si="14"/>
        <v>7.7796065684954008E-2</v>
      </c>
      <c r="G22" s="17">
        <f t="shared" si="14"/>
        <v>0.11031320091327439</v>
      </c>
      <c r="H22" s="17">
        <f t="shared" si="14"/>
        <v>0.11278794174222513</v>
      </c>
      <c r="I22" s="17">
        <f t="shared" si="14"/>
        <v>0.11825861668302336</v>
      </c>
      <c r="J22" s="17">
        <f t="shared" si="14"/>
        <v>0.12105710957398784</v>
      </c>
      <c r="K22" s="17">
        <f t="shared" si="14"/>
        <v>9.3596415955857978E-2</v>
      </c>
      <c r="L22" s="17">
        <f t="shared" si="14"/>
        <v>9.0118960100966067E-2</v>
      </c>
      <c r="M22" s="17">
        <f t="shared" si="14"/>
        <v>0.11271867898347743</v>
      </c>
      <c r="N22" s="17">
        <f t="shared" si="14"/>
        <v>0.14419345212867593</v>
      </c>
      <c r="O22" s="17">
        <f t="shared" si="14"/>
        <v>0.10951365904479192</v>
      </c>
      <c r="P22" s="17">
        <f t="shared" si="14"/>
        <v>0.10906023517259382</v>
      </c>
      <c r="Q22" s="17">
        <f t="shared" si="14"/>
        <v>0.13246492814078054</v>
      </c>
      <c r="R22" s="17">
        <f>IF(R21=0, "n/a", R21/R$4)</f>
        <v>0.1307992383200289</v>
      </c>
      <c r="S22" s="17">
        <f t="shared" ref="S22" si="15">IF(S21=0, "n/a", S21/S$4)</f>
        <v>0.15280813648171457</v>
      </c>
      <c r="T22" s="17">
        <f>IF(T21=0, "n/a", T21/T$4)</f>
        <v>0.14163044256476079</v>
      </c>
    </row>
    <row r="23" spans="1:20" x14ac:dyDescent="0.25">
      <c r="A23" s="5"/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20" ht="15.75" x14ac:dyDescent="0.25">
      <c r="B24" s="6"/>
      <c r="Q24" s="8"/>
    </row>
    <row r="25" spans="1:20" ht="15.75" x14ac:dyDescent="0.25">
      <c r="B25" s="6" t="s">
        <v>13</v>
      </c>
    </row>
    <row r="27" spans="1:20" ht="15.75" x14ac:dyDescent="0.25">
      <c r="B27" s="22" t="s">
        <v>17</v>
      </c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3">
    <mergeCell ref="B1:Q1"/>
    <mergeCell ref="B5:R5"/>
    <mergeCell ref="B20:R20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60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Dusko Janjic</cp:lastModifiedBy>
  <cp:lastPrinted>2013-04-23T10:05:15Z</cp:lastPrinted>
  <dcterms:created xsi:type="dcterms:W3CDTF">2011-05-01T09:55:58Z</dcterms:created>
  <dcterms:modified xsi:type="dcterms:W3CDTF">2018-03-13T14:05:08Z</dcterms:modified>
</cp:coreProperties>
</file>