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312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T18" i="1"/>
  <c r="S18" i="1"/>
  <c r="T20" i="1"/>
  <c r="S22" i="1"/>
  <c r="S12" i="1"/>
  <c r="S16" i="1"/>
  <c r="S20" i="1"/>
  <c r="T14" i="1"/>
  <c r="T22" i="1"/>
  <c r="T12" i="1"/>
  <c r="T16" i="1"/>
  <c r="S24" i="1"/>
  <c r="S14" i="1"/>
  <c r="R24" i="1"/>
  <c r="R18" i="1"/>
  <c r="Q18" i="1"/>
  <c r="R16" i="1"/>
  <c r="Q24" i="1"/>
  <c r="Q14" i="1"/>
  <c r="Q16" i="1"/>
  <c r="Q12" i="1"/>
  <c r="Q20" i="1"/>
  <c r="R12" i="1"/>
  <c r="R20" i="1"/>
  <c r="Q22" i="1"/>
  <c r="R14" i="1"/>
  <c r="R22" i="1"/>
  <c r="F9" i="1"/>
  <c r="G9" i="1"/>
  <c r="H9" i="1"/>
  <c r="E9" i="1"/>
  <c r="D9" i="1"/>
  <c r="D12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22" i="1"/>
  <c r="O16" i="1"/>
  <c r="N24" i="1"/>
  <c r="M22" i="1"/>
  <c r="L24" i="1"/>
  <c r="K24" i="1"/>
  <c r="J24" i="1"/>
  <c r="I24" i="1"/>
  <c r="H14" i="1"/>
  <c r="G24" i="1"/>
  <c r="F24" i="1"/>
  <c r="E16" i="1"/>
  <c r="D24" i="1"/>
  <c r="E14" i="1"/>
  <c r="E22" i="1"/>
  <c r="M24" i="1"/>
  <c r="F12" i="1"/>
  <c r="N14" i="1"/>
  <c r="N16" i="1"/>
  <c r="N22" i="1"/>
  <c r="O14" i="1"/>
  <c r="G20" i="1"/>
  <c r="O20" i="1"/>
  <c r="G22" i="1"/>
  <c r="O24" i="1"/>
  <c r="H12" i="1"/>
  <c r="P14" i="1"/>
  <c r="P16" i="1"/>
  <c r="H20" i="1"/>
  <c r="P24" i="1"/>
  <c r="I12" i="1"/>
  <c r="I14" i="1"/>
  <c r="I16" i="1"/>
  <c r="I20" i="1"/>
  <c r="I22" i="1"/>
  <c r="J12" i="1"/>
  <c r="J14" i="1"/>
  <c r="J16" i="1"/>
  <c r="J20" i="1"/>
  <c r="J22" i="1"/>
  <c r="E12" i="1"/>
  <c r="M14" i="1"/>
  <c r="M16" i="1"/>
  <c r="E20" i="1"/>
  <c r="M20" i="1"/>
  <c r="E24" i="1"/>
  <c r="N12" i="1"/>
  <c r="F16" i="1"/>
  <c r="F20" i="1"/>
  <c r="N20" i="1"/>
  <c r="F22" i="1"/>
  <c r="G12" i="1"/>
  <c r="G14" i="1"/>
  <c r="G16" i="1"/>
  <c r="O22" i="1"/>
  <c r="P12" i="1"/>
  <c r="H16" i="1"/>
  <c r="H22" i="1"/>
  <c r="H24" i="1"/>
  <c r="K12" i="1"/>
  <c r="K14" i="1"/>
  <c r="K16" i="1"/>
  <c r="K20" i="1"/>
  <c r="K22" i="1"/>
  <c r="M12" i="1"/>
  <c r="F14" i="1"/>
  <c r="O12" i="1"/>
  <c r="P20" i="1"/>
  <c r="L12" i="1"/>
  <c r="D14" i="1"/>
  <c r="L14" i="1"/>
  <c r="D16" i="1"/>
  <c r="L16" i="1"/>
  <c r="D20" i="1"/>
  <c r="L20" i="1"/>
  <c r="D22" i="1"/>
  <c r="L22" i="1"/>
</calcChain>
</file>

<file path=xl/sharedStrings.xml><?xml version="1.0" encoding="utf-8"?>
<sst xmlns="http://schemas.openxmlformats.org/spreadsheetml/2006/main" count="52" uniqueCount="22">
  <si>
    <t>ktoe</t>
  </si>
  <si>
    <t>%</t>
  </si>
  <si>
    <t>Production of energy</t>
  </si>
  <si>
    <t>Imports of energy</t>
  </si>
  <si>
    <t>Exports of energy</t>
  </si>
  <si>
    <t>Stock changes</t>
  </si>
  <si>
    <t xml:space="preserve">Total energy consumption </t>
  </si>
  <si>
    <t>Unit</t>
  </si>
  <si>
    <t>of which</t>
  </si>
  <si>
    <t>Solid fuels (Coal, peat and other solid fuels)</t>
  </si>
  <si>
    <t>Liquid fuels (Crude oil and oil products)</t>
  </si>
  <si>
    <t xml:space="preserve">Gaseous fuels </t>
  </si>
  <si>
    <t>Hydropower</t>
  </si>
  <si>
    <t xml:space="preserve">Biomass, biofuels and waste </t>
  </si>
  <si>
    <t>* Preliminary data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</si>
  <si>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State Statistical Office</t>
    </r>
  </si>
  <si>
    <t>Recovered products</t>
  </si>
  <si>
    <t>2016*</t>
  </si>
  <si>
    <t>Electrical energy</t>
  </si>
  <si>
    <t>Other renewables (Wind, geothermal, solar energy and biogas)</t>
  </si>
  <si>
    <t>-</t>
  </si>
  <si>
    <t>Table 1. Primary energy consumption by fuel (Gross inland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</si>
</sst>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2"/>
      <color indexed="8"/>
      <name val="Calibri"/>
      <family val="2"/>
      <charset val="238"/>
    </font>
    <font>
      <i/>
      <sz val="12"/>
      <name val="Calibri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15" fillId="2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164" fontId="5" fillId="0" borderId="0" xfId="0" applyNumberFormat="1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15" fillId="0" borderId="1" xfId="4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Fill="1"/>
    <xf numFmtId="0" fontId="3" fillId="0" borderId="0" xfId="0" applyFont="1" applyFill="1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">
    <cellStyle name="Good" xfId="4" builtinId="26"/>
    <cellStyle name="Normal" xfId="0" builtinId="0"/>
    <cellStyle name="Normal 2" xfId="2"/>
    <cellStyle name="Percent" xfId="1" builtinId="5"/>
    <cellStyle name="Standard 2 2" xfId="3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04063642988046E-2"/>
          <c:y val="4.4989775051124746E-2"/>
          <c:w val="0.63862116292067261"/>
          <c:h val="0.82216889135709426"/>
        </c:manualLayout>
      </c:layout>
      <c:areaChart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Solid fuels (Coal, peat and other solid fuels)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Sheet1!$D$11:$T$11</c:f>
              <c:numCache>
                <c:formatCode>0.000</c:formatCode>
                <c:ptCount val="17"/>
                <c:pt idx="0">
                  <c:v>1405.70366788</c:v>
                </c:pt>
                <c:pt idx="1">
                  <c:v>1552.91239148</c:v>
                </c:pt>
                <c:pt idx="2">
                  <c:v>1352.1421069600001</c:v>
                </c:pt>
                <c:pt idx="3">
                  <c:v>1415.1066154800001</c:v>
                </c:pt>
                <c:pt idx="4">
                  <c:v>1385.3563861199998</c:v>
                </c:pt>
                <c:pt idx="5">
                  <c:v>1458.817</c:v>
                </c:pt>
                <c:pt idx="6">
                  <c:v>1417.616</c:v>
                </c:pt>
                <c:pt idx="7">
                  <c:v>1454.66</c:v>
                </c:pt>
                <c:pt idx="8">
                  <c:v>1490.789</c:v>
                </c:pt>
                <c:pt idx="9">
                  <c:v>1337.0619999999999</c:v>
                </c:pt>
                <c:pt idx="10">
                  <c:v>1294.692</c:v>
                </c:pt>
                <c:pt idx="11">
                  <c:v>1478.6390000000001</c:v>
                </c:pt>
                <c:pt idx="12">
                  <c:v>1391.8269999999998</c:v>
                </c:pt>
                <c:pt idx="13">
                  <c:v>1164.2620000000002</c:v>
                </c:pt>
                <c:pt idx="14">
                  <c:v>1077.2819999999999</c:v>
                </c:pt>
                <c:pt idx="15">
                  <c:v>971.32600000000002</c:v>
                </c:pt>
                <c:pt idx="16">
                  <c:v>869.82399999999996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9B1-AFFC-4A605A995E19}"/>
            </c:ext>
          </c:extLst>
        </c:ser>
        <c:ser>
          <c:idx val="2"/>
          <c:order val="1"/>
          <c:tx>
            <c:strRef>
              <c:f>Sheet1!$B$13</c:f>
              <c:strCache>
                <c:ptCount val="1"/>
                <c:pt idx="0">
                  <c:v>Liquid fuels (Crude oil and oil products)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Sheet1!$D$13:$T$13</c:f>
              <c:numCache>
                <c:formatCode>0.000</c:formatCode>
                <c:ptCount val="17"/>
                <c:pt idx="0">
                  <c:v>967.3859878799999</c:v>
                </c:pt>
                <c:pt idx="1">
                  <c:v>790.48354487999995</c:v>
                </c:pt>
                <c:pt idx="2">
                  <c:v>1172.9724659999999</c:v>
                </c:pt>
                <c:pt idx="3">
                  <c:v>876.08553612000003</c:v>
                </c:pt>
                <c:pt idx="4">
                  <c:v>895.17924383999991</c:v>
                </c:pt>
                <c:pt idx="5">
                  <c:v>911.63800000000003</c:v>
                </c:pt>
                <c:pt idx="6">
                  <c:v>967.86300000000006</c:v>
                </c:pt>
                <c:pt idx="7">
                  <c:v>1041.6879999999999</c:v>
                </c:pt>
                <c:pt idx="8">
                  <c:v>944.505</c:v>
                </c:pt>
                <c:pt idx="9">
                  <c:v>968.39200000000005</c:v>
                </c:pt>
                <c:pt idx="10">
                  <c:v>943.85599999999999</c:v>
                </c:pt>
                <c:pt idx="11">
                  <c:v>976.93200000000002</c:v>
                </c:pt>
                <c:pt idx="12">
                  <c:v>936.54</c:v>
                </c:pt>
                <c:pt idx="13">
                  <c:v>910.84300000000007</c:v>
                </c:pt>
                <c:pt idx="14">
                  <c:v>904.41600000000005</c:v>
                </c:pt>
                <c:pt idx="15">
                  <c:v>969.93700000000001</c:v>
                </c:pt>
                <c:pt idx="16">
                  <c:v>1084.606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26-49B1-AFFC-4A605A995E19}"/>
            </c:ext>
          </c:extLst>
        </c:ser>
        <c:ser>
          <c:idx val="4"/>
          <c:order val="2"/>
          <c:tx>
            <c:strRef>
              <c:f>Sheet1!$B$15</c:f>
              <c:strCache>
                <c:ptCount val="1"/>
                <c:pt idx="0">
                  <c:v>Gaseous fuels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Sheet1!$D$15:$T$15</c:f>
              <c:numCache>
                <c:formatCode>0.000</c:formatCode>
                <c:ptCount val="17"/>
                <c:pt idx="0">
                  <c:v>53.582158919999998</c:v>
                </c:pt>
                <c:pt idx="1">
                  <c:v>71.334932999999992</c:v>
                </c:pt>
                <c:pt idx="2">
                  <c:v>73.747863719999984</c:v>
                </c:pt>
                <c:pt idx="3">
                  <c:v>64.674896520000004</c:v>
                </c:pt>
                <c:pt idx="4">
                  <c:v>56.914183079999994</c:v>
                </c:pt>
                <c:pt idx="5">
                  <c:v>62.512</c:v>
                </c:pt>
                <c:pt idx="6">
                  <c:v>66.945999999999998</c:v>
                </c:pt>
                <c:pt idx="7">
                  <c:v>85.42</c:v>
                </c:pt>
                <c:pt idx="8">
                  <c:v>97.123999999999995</c:v>
                </c:pt>
                <c:pt idx="9">
                  <c:v>64.350999999999999</c:v>
                </c:pt>
                <c:pt idx="10">
                  <c:v>95.316999999999993</c:v>
                </c:pt>
                <c:pt idx="11">
                  <c:v>110.277</c:v>
                </c:pt>
                <c:pt idx="12">
                  <c:v>114.432</c:v>
                </c:pt>
                <c:pt idx="13">
                  <c:v>129.54400000000001</c:v>
                </c:pt>
                <c:pt idx="14">
                  <c:v>111.13500000000001</c:v>
                </c:pt>
                <c:pt idx="15">
                  <c:v>111.94799999999999</c:v>
                </c:pt>
                <c:pt idx="16">
                  <c:v>176.03899999999999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26-49B1-AFFC-4A605A995E19}"/>
            </c:ext>
          </c:extLst>
        </c:ser>
        <c:ser>
          <c:idx val="6"/>
          <c:order val="3"/>
          <c:tx>
            <c:strRef>
              <c:f>Sheet1!$B$17</c:f>
              <c:strCache>
                <c:ptCount val="1"/>
                <c:pt idx="0">
                  <c:v>Electrical energy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Sheet1!$D$17:$T$17</c:f>
              <c:numCache>
                <c:formatCode>0.000</c:formatCode>
                <c:ptCount val="17"/>
                <c:pt idx="0">
                  <c:v>9.6438902399999993</c:v>
                </c:pt>
                <c:pt idx="1">
                  <c:v>37.075849199999993</c:v>
                </c:pt>
                <c:pt idx="2">
                  <c:v>68.017881599999996</c:v>
                </c:pt>
                <c:pt idx="3">
                  <c:v>81.952912319999996</c:v>
                </c:pt>
                <c:pt idx="4">
                  <c:v>101.11537055999999</c:v>
                </c:pt>
                <c:pt idx="5" formatCode="General">
                  <c:v>137.49799999999999</c:v>
                </c:pt>
                <c:pt idx="6" formatCode="General">
                  <c:v>154.32599999999999</c:v>
                </c:pt>
                <c:pt idx="7" formatCode="General">
                  <c:v>214.17500000000001</c:v>
                </c:pt>
                <c:pt idx="8" formatCode="General">
                  <c:v>234.90700000000001</c:v>
                </c:pt>
                <c:pt idx="9" formatCode="General">
                  <c:v>123.617</c:v>
                </c:pt>
                <c:pt idx="10" formatCode="General">
                  <c:v>122.09399999999999</c:v>
                </c:pt>
                <c:pt idx="11" formatCode="General">
                  <c:v>230.06399999999999</c:v>
                </c:pt>
                <c:pt idx="12" formatCode="General">
                  <c:v>229.476</c:v>
                </c:pt>
                <c:pt idx="13" formatCode="General">
                  <c:v>208.75200000000001</c:v>
                </c:pt>
                <c:pt idx="14" formatCode="General">
                  <c:v>254.45</c:v>
                </c:pt>
                <c:pt idx="15" formatCode="General">
                  <c:v>216.03</c:v>
                </c:pt>
                <c:pt idx="16" formatCode="General">
                  <c:v>174.58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26-49B1-AFFC-4A605A995E19}"/>
            </c:ext>
          </c:extLst>
        </c:ser>
        <c:ser>
          <c:idx val="8"/>
          <c:order val="4"/>
          <c:tx>
            <c:strRef>
              <c:f>Sheet1!$B$19</c:f>
              <c:strCache>
                <c:ptCount val="1"/>
                <c:pt idx="0">
                  <c:v>Hydropower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Sheet1!$D$19:$T$19</c:f>
              <c:numCache>
                <c:formatCode>0.000</c:formatCode>
                <c:ptCount val="17"/>
                <c:pt idx="0">
                  <c:v>100.58652408</c:v>
                </c:pt>
                <c:pt idx="1">
                  <c:v>53.826379679999995</c:v>
                </c:pt>
                <c:pt idx="2">
                  <c:v>65.099172479999993</c:v>
                </c:pt>
                <c:pt idx="3">
                  <c:v>118.11656939999999</c:v>
                </c:pt>
                <c:pt idx="4">
                  <c:v>127.40374019999999</c:v>
                </c:pt>
                <c:pt idx="5">
                  <c:v>128.245</c:v>
                </c:pt>
                <c:pt idx="6">
                  <c:v>141.81200000000001</c:v>
                </c:pt>
                <c:pt idx="7">
                  <c:v>86.83</c:v>
                </c:pt>
                <c:pt idx="8">
                  <c:v>72.221000000000004</c:v>
                </c:pt>
                <c:pt idx="9">
                  <c:v>109.209</c:v>
                </c:pt>
                <c:pt idx="10">
                  <c:v>209.029</c:v>
                </c:pt>
                <c:pt idx="11">
                  <c:v>123.202</c:v>
                </c:pt>
                <c:pt idx="12">
                  <c:v>89.472999999999999</c:v>
                </c:pt>
                <c:pt idx="13">
                  <c:v>136.16999999999999</c:v>
                </c:pt>
                <c:pt idx="14">
                  <c:v>103.733</c:v>
                </c:pt>
                <c:pt idx="15">
                  <c:v>160.34700000000001</c:v>
                </c:pt>
                <c:pt idx="16">
                  <c:v>163.11099999999999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26-49B1-AFFC-4A605A995E19}"/>
            </c:ext>
          </c:extLst>
        </c:ser>
        <c:ser>
          <c:idx val="10"/>
          <c:order val="5"/>
          <c:tx>
            <c:strRef>
              <c:f>Sheet1!$B$21</c:f>
              <c:strCache>
                <c:ptCount val="1"/>
                <c:pt idx="0">
                  <c:v>Biomass, biofuels and waste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Sheet1!$D$21:$T$21</c:f>
              <c:numCache>
                <c:formatCode>0.000</c:formatCode>
                <c:ptCount val="17"/>
                <c:pt idx="0">
                  <c:v>212.47955951999998</c:v>
                </c:pt>
                <c:pt idx="1">
                  <c:v>148.66295796</c:v>
                </c:pt>
                <c:pt idx="2">
                  <c:v>146.91381959999998</c:v>
                </c:pt>
                <c:pt idx="3">
                  <c:v>170.9979936</c:v>
                </c:pt>
                <c:pt idx="4">
                  <c:v>170.85211067999998</c:v>
                </c:pt>
                <c:pt idx="5">
                  <c:v>206.45700000000002</c:v>
                </c:pt>
                <c:pt idx="6">
                  <c:v>206.86099999999999</c:v>
                </c:pt>
                <c:pt idx="7">
                  <c:v>192</c:v>
                </c:pt>
                <c:pt idx="8">
                  <c:v>192.95000000000002</c:v>
                </c:pt>
                <c:pt idx="9">
                  <c:v>197.80200000000002</c:v>
                </c:pt>
                <c:pt idx="10">
                  <c:v>193.41800000000001</c:v>
                </c:pt>
                <c:pt idx="11">
                  <c:v>208.60599999999999</c:v>
                </c:pt>
                <c:pt idx="12">
                  <c:v>227.10899999999998</c:v>
                </c:pt>
                <c:pt idx="13">
                  <c:v>223.60299999999998</c:v>
                </c:pt>
                <c:pt idx="14">
                  <c:v>235.34100000000001</c:v>
                </c:pt>
                <c:pt idx="15">
                  <c:v>228.43300000000002</c:v>
                </c:pt>
                <c:pt idx="16">
                  <c:v>196.70599999999999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E26-49B1-AFFC-4A605A995E19}"/>
            </c:ext>
          </c:extLst>
        </c:ser>
        <c:ser>
          <c:idx val="12"/>
          <c:order val="6"/>
          <c:tx>
            <c:strRef>
              <c:f>Sheet1!$B$23</c:f>
              <c:strCache>
                <c:ptCount val="1"/>
                <c:pt idx="0">
                  <c:v>Other renewables (Wind, geothermal, solar energy and biogas)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Sheet1!$D$23:$T$23</c:f>
              <c:numCache>
                <c:formatCode>0.000</c:formatCode>
                <c:ptCount val="17"/>
                <c:pt idx="0">
                  <c:v>15.589819199999999</c:v>
                </c:pt>
                <c:pt idx="1">
                  <c:v>23.11765488</c:v>
                </c:pt>
                <c:pt idx="2">
                  <c:v>12.961944599999999</c:v>
                </c:pt>
                <c:pt idx="3">
                  <c:v>13.15329504</c:v>
                </c:pt>
                <c:pt idx="4">
                  <c:v>11.749795799999999</c:v>
                </c:pt>
                <c:pt idx="5">
                  <c:v>10.047000000000001</c:v>
                </c:pt>
                <c:pt idx="6">
                  <c:v>10.356</c:v>
                </c:pt>
                <c:pt idx="7">
                  <c:v>9.85</c:v>
                </c:pt>
                <c:pt idx="8">
                  <c:v>8.9179999999999993</c:v>
                </c:pt>
                <c:pt idx="9">
                  <c:v>9.7490000000000006</c:v>
                </c:pt>
                <c:pt idx="10">
                  <c:v>11.352</c:v>
                </c:pt>
                <c:pt idx="11">
                  <c:v>12.038</c:v>
                </c:pt>
                <c:pt idx="12">
                  <c:v>10.532</c:v>
                </c:pt>
                <c:pt idx="13">
                  <c:v>8.7319999999999993</c:v>
                </c:pt>
                <c:pt idx="14">
                  <c:v>14.149999999999999</c:v>
                </c:pt>
                <c:pt idx="15">
                  <c:v>20.149000000000001</c:v>
                </c:pt>
                <c:pt idx="16">
                  <c:v>20.329000000000001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E26-49B1-AFFC-4A605A995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22400"/>
        <c:axId val="74522960"/>
      </c:areaChart>
      <c:catAx>
        <c:axId val="7452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4522960"/>
        <c:crosses val="autoZero"/>
        <c:auto val="1"/>
        <c:lblAlgn val="ctr"/>
        <c:lblOffset val="100"/>
        <c:noMultiLvlLbl val="0"/>
      </c:catAx>
      <c:valAx>
        <c:axId val="7452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ktoe</a:t>
                </a:r>
              </a:p>
            </c:rich>
          </c:tx>
          <c:layout>
            <c:manualLayout>
              <c:xMode val="edge"/>
              <c:yMode val="edge"/>
              <c:x val="1.100109820411836E-2"/>
              <c:y val="0.382610501908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452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93692358481957"/>
          <c:y val="7.2034297181193988E-2"/>
          <c:w val="0.23106548568137283"/>
          <c:h val="0.856425531344378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98510321344972E-2"/>
          <c:y val="3.8484042758333434E-2"/>
          <c:w val="0.67291764205150029"/>
          <c:h val="0.835406476338236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Sheet1!$B$12</c:f>
              <c:strCache>
                <c:ptCount val="1"/>
                <c:pt idx="0">
                  <c:v>Solid fuels (Coal, peat and other solid fuels)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Sheet1!$D$12:$T$12</c:f>
              <c:numCache>
                <c:formatCode>0.0%</c:formatCode>
                <c:ptCount val="17"/>
                <c:pt idx="0">
                  <c:v>0.50839705471465124</c:v>
                </c:pt>
                <c:pt idx="1">
                  <c:v>0.58000462594821345</c:v>
                </c:pt>
                <c:pt idx="2">
                  <c:v>0.46756913334783778</c:v>
                </c:pt>
                <c:pt idx="3">
                  <c:v>0.51644571605920198</c:v>
                </c:pt>
                <c:pt idx="4">
                  <c:v>0.50402790092146621</c:v>
                </c:pt>
                <c:pt idx="5">
                  <c:v>0.50041531785060456</c:v>
                </c:pt>
                <c:pt idx="6">
                  <c:v>0.47799076260942885</c:v>
                </c:pt>
                <c:pt idx="7">
                  <c:v>0.47163224102314621</c:v>
                </c:pt>
                <c:pt idx="8">
                  <c:v>0.49016325835070346</c:v>
                </c:pt>
                <c:pt idx="9">
                  <c:v>0.47579196350235592</c:v>
                </c:pt>
                <c:pt idx="10">
                  <c:v>0.45114980684572947</c:v>
                </c:pt>
                <c:pt idx="11">
                  <c:v>0.47094033004915886</c:v>
                </c:pt>
                <c:pt idx="12">
                  <c:v>0.46403694106508953</c:v>
                </c:pt>
                <c:pt idx="13">
                  <c:v>0.4185123191463927</c:v>
                </c:pt>
                <c:pt idx="14">
                  <c:v>0.39891830941535839</c:v>
                </c:pt>
                <c:pt idx="15">
                  <c:v>0.36268273311732174</c:v>
                </c:pt>
                <c:pt idx="16">
                  <c:v>0.32393314869499967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0-487A-9F0F-47BBAAD3711A}"/>
            </c:ext>
          </c:extLst>
        </c:ser>
        <c:ser>
          <c:idx val="3"/>
          <c:order val="1"/>
          <c:tx>
            <c:strRef>
              <c:f>Sheet1!$B$14</c:f>
              <c:strCache>
                <c:ptCount val="1"/>
                <c:pt idx="0">
                  <c:v>Liquid fuels (Crude oil and oil products)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Sheet1!$D$14:$T$14</c:f>
              <c:numCache>
                <c:formatCode>0.0%</c:formatCode>
                <c:ptCount val="17"/>
                <c:pt idx="0">
                  <c:v>0.34987188142728803</c:v>
                </c:pt>
                <c:pt idx="1">
                  <c:v>0.29524145423901527</c:v>
                </c:pt>
                <c:pt idx="2">
                  <c:v>0.40561248447587955</c:v>
                </c:pt>
                <c:pt idx="3">
                  <c:v>0.31972899927199711</c:v>
                </c:pt>
                <c:pt idx="4">
                  <c:v>0.32568898497289483</c:v>
                </c:pt>
                <c:pt idx="5">
                  <c:v>0.3127175098279561</c:v>
                </c:pt>
                <c:pt idx="6">
                  <c:v>0.32634336341537457</c:v>
                </c:pt>
                <c:pt idx="7">
                  <c:v>0.33773778469671201</c:v>
                </c:pt>
                <c:pt idx="8">
                  <c:v>0.31054807107413002</c:v>
                </c:pt>
                <c:pt idx="9">
                  <c:v>0.3446011711648177</c:v>
                </c:pt>
                <c:pt idx="10">
                  <c:v>0.32889710609950695</c:v>
                </c:pt>
                <c:pt idx="11">
                  <c:v>0.31114875132847492</c:v>
                </c:pt>
                <c:pt idx="12">
                  <c:v>0.31224366015682914</c:v>
                </c:pt>
                <c:pt idx="13">
                  <c:v>0.32741686691505673</c:v>
                </c:pt>
                <c:pt idx="14">
                  <c:v>0.33490590368000284</c:v>
                </c:pt>
                <c:pt idx="15">
                  <c:v>0.36216409538261685</c:v>
                </c:pt>
                <c:pt idx="16">
                  <c:v>0.40392060540234442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C0-487A-9F0F-47BBAAD3711A}"/>
            </c:ext>
          </c:extLst>
        </c:ser>
        <c:ser>
          <c:idx val="5"/>
          <c:order val="2"/>
          <c:tx>
            <c:strRef>
              <c:f>Sheet1!$B$16</c:f>
              <c:strCache>
                <c:ptCount val="1"/>
                <c:pt idx="0">
                  <c:v>Gaseous fuels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Sheet1!$D$16:$T$16</c:f>
              <c:numCache>
                <c:formatCode>0.0%</c:formatCode>
                <c:ptCount val="17"/>
                <c:pt idx="0">
                  <c:v>1.9378914918294035E-2</c:v>
                </c:pt>
                <c:pt idx="1">
                  <c:v>2.6643222991011035E-2</c:v>
                </c:pt>
                <c:pt idx="2">
                  <c:v>2.5501923613147945E-2</c:v>
                </c:pt>
                <c:pt idx="3">
                  <c:v>2.3603220336155833E-2</c:v>
                </c:pt>
                <c:pt idx="4">
                  <c:v>2.0706827873234062E-2</c:v>
                </c:pt>
                <c:pt idx="5">
                  <c:v>2.1443376619190064E-2</c:v>
                </c:pt>
                <c:pt idx="6">
                  <c:v>2.2572805042868325E-2</c:v>
                </c:pt>
                <c:pt idx="7">
                  <c:v>2.7695011912197455E-2</c:v>
                </c:pt>
                <c:pt idx="8">
                  <c:v>3.1933839265015855E-2</c:v>
                </c:pt>
                <c:pt idx="9">
                  <c:v>2.2899228789196095E-2</c:v>
                </c:pt>
                <c:pt idx="10">
                  <c:v>3.3214267284508124E-2</c:v>
                </c:pt>
                <c:pt idx="11">
                  <c:v>3.5122762741163389E-2</c:v>
                </c:pt>
                <c:pt idx="12">
                  <c:v>3.8151778374726414E-2</c:v>
                </c:pt>
                <c:pt idx="13">
                  <c:v>4.6566631798942416E-2</c:v>
                </c:pt>
                <c:pt idx="14">
                  <c:v>4.1153371463438407E-2</c:v>
                </c:pt>
                <c:pt idx="15">
                  <c:v>4.1800185115005599E-2</c:v>
                </c:pt>
                <c:pt idx="16">
                  <c:v>6.5559087313202494E-2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C0-487A-9F0F-47BBAAD3711A}"/>
            </c:ext>
          </c:extLst>
        </c:ser>
        <c:ser>
          <c:idx val="7"/>
          <c:order val="3"/>
          <c:tx>
            <c:strRef>
              <c:f>Sheet1!$B$18</c:f>
              <c:strCache>
                <c:ptCount val="1"/>
                <c:pt idx="0">
                  <c:v>Electrical energy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Sheet1!$D$18:$T$18</c:f>
              <c:numCache>
                <c:formatCode>0.0%</c:formatCode>
                <c:ptCount val="17"/>
                <c:pt idx="0">
                  <c:v>3.4878797758290522E-3</c:v>
                </c:pt>
                <c:pt idx="1">
                  <c:v>1.3847635040418388E-2</c:v>
                </c:pt>
                <c:pt idx="2">
                  <c:v>2.3520502607059672E-2</c:v>
                </c:pt>
                <c:pt idx="3">
                  <c:v>2.9908863419370796E-2</c:v>
                </c:pt>
                <c:pt idx="4">
                  <c:v>3.6788344490179738E-2</c:v>
                </c:pt>
                <c:pt idx="5">
                  <c:v>4.7165686562346355E-2</c:v>
                </c:pt>
                <c:pt idx="6">
                  <c:v>5.2035531787495849E-2</c:v>
                </c:pt>
                <c:pt idx="7">
                  <c:v>6.9440168301274766E-2</c:v>
                </c:pt>
                <c:pt idx="8">
                  <c:v>7.72361350461995E-2</c:v>
                </c:pt>
                <c:pt idx="9">
                  <c:v>4.3988966220168353E-2</c:v>
                </c:pt>
                <c:pt idx="10">
                  <c:v>4.2545010332204487E-2</c:v>
                </c:pt>
                <c:pt idx="11">
                  <c:v>7.3274420661452649E-2</c:v>
                </c:pt>
                <c:pt idx="12">
                  <c:v>7.6507598349401545E-2</c:v>
                </c:pt>
                <c:pt idx="13">
                  <c:v>7.5039195341295828E-2</c:v>
                </c:pt>
                <c:pt idx="14">
                  <c:v>9.4223020370467467E-2</c:v>
                </c:pt>
                <c:pt idx="15">
                  <c:v>8.0663290013172725E-2</c:v>
                </c:pt>
                <c:pt idx="16">
                  <c:v>6.5015737780485541E-2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C0-487A-9F0F-47BBAAD3711A}"/>
            </c:ext>
          </c:extLst>
        </c:ser>
        <c:ser>
          <c:idx val="9"/>
          <c:order val="4"/>
          <c:tx>
            <c:strRef>
              <c:f>Sheet1!$B$20</c:f>
              <c:strCache>
                <c:ptCount val="1"/>
                <c:pt idx="0">
                  <c:v>Hydropower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Sheet1!$D$20:$T$20</c:f>
              <c:numCache>
                <c:formatCode>0.0%</c:formatCode>
                <c:ptCount val="17"/>
                <c:pt idx="0">
                  <c:v>3.6378856906149733E-2</c:v>
                </c:pt>
                <c:pt idx="1">
                  <c:v>2.0103870240027633E-2</c:v>
                </c:pt>
                <c:pt idx="2">
                  <c:v>2.2511216462720109E-2</c:v>
                </c:pt>
                <c:pt idx="3">
                  <c:v>4.3106855409299406E-2</c:v>
                </c:pt>
                <c:pt idx="4">
                  <c:v>4.635272222074089E-2</c:v>
                </c:pt>
                <c:pt idx="5">
                  <c:v>4.399164695623288E-2</c:v>
                </c:pt>
                <c:pt idx="6">
                  <c:v>4.781607009738062E-2</c:v>
                </c:pt>
                <c:pt idx="7">
                  <c:v>2.8152164415079662E-2</c:v>
                </c:pt>
                <c:pt idx="8">
                  <c:v>2.3745869255371591E-2</c:v>
                </c:pt>
                <c:pt idx="9">
                  <c:v>3.8861896114113476E-2</c:v>
                </c:pt>
                <c:pt idx="10">
                  <c:v>7.2838476622359594E-2</c:v>
                </c:pt>
                <c:pt idx="11">
                  <c:v>3.9239321120785035E-2</c:v>
                </c:pt>
                <c:pt idx="12">
                  <c:v>2.9830415150673729E-2</c:v>
                </c:pt>
                <c:pt idx="13">
                  <c:v>4.894845189327169E-2</c:v>
                </c:pt>
                <c:pt idx="14">
                  <c:v>3.841240547097545E-2</c:v>
                </c:pt>
                <c:pt idx="15">
                  <c:v>5.9871853741342441E-2</c:v>
                </c:pt>
                <c:pt idx="16">
                  <c:v>6.0744541213843366E-2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C0-487A-9F0F-47BBAAD3711A}"/>
            </c:ext>
          </c:extLst>
        </c:ser>
        <c:ser>
          <c:idx val="11"/>
          <c:order val="5"/>
          <c:tx>
            <c:strRef>
              <c:f>Sheet1!$B$22</c:f>
              <c:strCache>
                <c:ptCount val="1"/>
                <c:pt idx="0">
                  <c:v>Biomass, biofuels and waste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Sheet1!$D$22:$T$22</c:f>
              <c:numCache>
                <c:formatCode>0.0%</c:formatCode>
                <c:ptCount val="17"/>
                <c:pt idx="0">
                  <c:v>7.6846909284906312E-2</c:v>
                </c:pt>
                <c:pt idx="1">
                  <c:v>5.5524834367357986E-2</c:v>
                </c:pt>
                <c:pt idx="2">
                  <c:v>5.0802624186915196E-2</c:v>
                </c:pt>
                <c:pt idx="3">
                  <c:v>6.2406026714449309E-2</c:v>
                </c:pt>
                <c:pt idx="4">
                  <c:v>6.2160344859148162E-2</c:v>
                </c:pt>
                <c:pt idx="5">
                  <c:v>7.0820565758064433E-2</c:v>
                </c:pt>
                <c:pt idx="6">
                  <c:v>6.9749246018773109E-2</c:v>
                </c:pt>
                <c:pt idx="7">
                  <c:v>6.2250553583960561E-2</c:v>
                </c:pt>
                <c:pt idx="8">
                  <c:v>6.3440903239001797E-2</c:v>
                </c:pt>
                <c:pt idx="9">
                  <c:v>7.0387612515121226E-2</c:v>
                </c:pt>
                <c:pt idx="10">
                  <c:v>6.7398650289402659E-2</c:v>
                </c:pt>
                <c:pt idx="11">
                  <c:v>6.6440137511748862E-2</c:v>
                </c:pt>
                <c:pt idx="12">
                  <c:v>7.5718437455482207E-2</c:v>
                </c:pt>
                <c:pt idx="13">
                  <c:v>8.0377621272609459E-2</c:v>
                </c:pt>
                <c:pt idx="14">
                  <c:v>8.7146943749287428E-2</c:v>
                </c:pt>
                <c:pt idx="15">
                  <c:v>8.5294437474328036E-2</c:v>
                </c:pt>
                <c:pt idx="16">
                  <c:v>7.3255732133395507E-2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C0-487A-9F0F-47BBAAD3711A}"/>
            </c:ext>
          </c:extLst>
        </c:ser>
        <c:ser>
          <c:idx val="13"/>
          <c:order val="6"/>
          <c:tx>
            <c:strRef>
              <c:f>Sheet1!$B$24</c:f>
              <c:strCache>
                <c:ptCount val="1"/>
                <c:pt idx="0">
                  <c:v>Other renewables (Wind, geothermal, solar energy and biogas)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Sheet1!$D$24:$T$24</c:f>
              <c:numCache>
                <c:formatCode>0.0%</c:formatCode>
                <c:ptCount val="17"/>
                <c:pt idx="0">
                  <c:v>5.6383278680400507E-3</c:v>
                </c:pt>
                <c:pt idx="1">
                  <c:v>8.6343227377402108E-3</c:v>
                </c:pt>
                <c:pt idx="2">
                  <c:v>4.4822250353186979E-3</c:v>
                </c:pt>
                <c:pt idx="3">
                  <c:v>4.8003187895256892E-3</c:v>
                </c:pt>
                <c:pt idx="4">
                  <c:v>4.2748746623360746E-3</c:v>
                </c:pt>
                <c:pt idx="5">
                  <c:v>3.4464039687260458E-3</c:v>
                </c:pt>
                <c:pt idx="6">
                  <c:v>3.4918287728011289E-3</c:v>
                </c:pt>
                <c:pt idx="7">
                  <c:v>3.1935830875104766E-3</c:v>
                </c:pt>
                <c:pt idx="8">
                  <c:v>2.9321895573227153E-3</c:v>
                </c:pt>
                <c:pt idx="9">
                  <c:v>3.4691703542427117E-3</c:v>
                </c:pt>
                <c:pt idx="10">
                  <c:v>3.9557304805411028E-3</c:v>
                </c:pt>
                <c:pt idx="11">
                  <c:v>3.8340525937242114E-3</c:v>
                </c:pt>
                <c:pt idx="12">
                  <c:v>3.5113825664378718E-3</c:v>
                </c:pt>
                <c:pt idx="13">
                  <c:v>3.1388549748993786E-3</c:v>
                </c:pt>
                <c:pt idx="14">
                  <c:v>5.2397553084775582E-3</c:v>
                </c:pt>
                <c:pt idx="15">
                  <c:v>7.5234209622525453E-3</c:v>
                </c:pt>
                <c:pt idx="16">
                  <c:v>7.5707694658007241E-3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2C0-487A-9F0F-47BBAAD37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465648"/>
        <c:axId val="357466208"/>
      </c:barChart>
      <c:catAx>
        <c:axId val="35746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7466208"/>
        <c:crosses val="autoZero"/>
        <c:auto val="1"/>
        <c:lblAlgn val="ctr"/>
        <c:lblOffset val="100"/>
        <c:noMultiLvlLbl val="0"/>
      </c:catAx>
      <c:valAx>
        <c:axId val="35746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5746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2289671005905"/>
          <c:y val="5.1745473097532933E-2"/>
          <c:w val="0.24096034213278197"/>
          <c:h val="0.9013411840413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341844</xdr:colOff>
      <xdr:row>24</xdr:row>
      <xdr:rowOff>158749</xdr:rowOff>
    </xdr:from>
    <xdr:to>
      <xdr:col>13</xdr:col>
      <xdr:colOff>612777</xdr:colOff>
      <xdr:row>43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381000</xdr:colOff>
      <xdr:row>24</xdr:row>
      <xdr:rowOff>158757</xdr:rowOff>
    </xdr:from>
    <xdr:to>
      <xdr:col>25</xdr:col>
      <xdr:colOff>391583</xdr:colOff>
      <xdr:row>43</xdr:row>
      <xdr:rowOff>158750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="90" zoomScaleNormal="90" workbookViewId="0">
      <selection activeCell="Z33" sqref="Z33"/>
    </sheetView>
  </sheetViews>
  <sheetFormatPr defaultRowHeight="15" x14ac:dyDescent="0.25"/>
  <cols>
    <col min="1" max="1" width="9.28515625" style="1" bestFit="1" customWidth="1"/>
    <col min="2" max="2" width="25.28515625" style="1" customWidth="1"/>
    <col min="3" max="3" width="10.42578125" style="1" customWidth="1"/>
    <col min="4" max="16" width="9.5703125" style="1" bestFit="1" customWidth="1"/>
    <col min="17" max="17" width="9.5703125" style="5" bestFit="1" customWidth="1"/>
    <col min="18" max="18" width="12.28515625" style="5" bestFit="1" customWidth="1"/>
    <col min="19" max="19" width="9.5703125" style="5" bestFit="1" customWidth="1"/>
    <col min="20" max="20" width="12.28515625" style="5" bestFit="1" customWidth="1"/>
    <col min="21" max="16384" width="9.140625" style="1"/>
  </cols>
  <sheetData>
    <row r="1" spans="1:20" ht="18.75" x14ac:dyDescent="0.3">
      <c r="B1" s="20" t="s">
        <v>21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S1" s="1"/>
    </row>
    <row r="2" spans="1:20" x14ac:dyDescent="0.25">
      <c r="B2" s="2"/>
    </row>
    <row r="3" spans="1:20" ht="15.75" x14ac:dyDescent="0.25">
      <c r="A3" s="10"/>
      <c r="B3" s="6"/>
      <c r="C3" s="15" t="s">
        <v>7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  <c r="R3" s="7">
        <v>2014</v>
      </c>
      <c r="S3" s="6">
        <v>2015</v>
      </c>
      <c r="T3" s="7" t="s">
        <v>17</v>
      </c>
    </row>
    <row r="4" spans="1:20" ht="15.75" x14ac:dyDescent="0.25">
      <c r="A4" s="7">
        <v>1</v>
      </c>
      <c r="B4" s="12" t="s">
        <v>2</v>
      </c>
      <c r="C4" s="6" t="s">
        <v>0</v>
      </c>
      <c r="D4" s="8">
        <v>1595.07037896</v>
      </c>
      <c r="E4" s="8">
        <v>1642.4045030399998</v>
      </c>
      <c r="F4" s="8">
        <v>1577.3786182799997</v>
      </c>
      <c r="G4" s="8">
        <v>1666.1123998799999</v>
      </c>
      <c r="H4" s="8">
        <v>1597.5109149599998</v>
      </c>
      <c r="I4" s="8">
        <v>1628.5095698213672</v>
      </c>
      <c r="J4" s="8">
        <v>1653.9593889521282</v>
      </c>
      <c r="K4" s="8">
        <v>1549.7703946792064</v>
      </c>
      <c r="L4" s="8">
        <v>1642.6008359591744</v>
      </c>
      <c r="M4" s="8">
        <v>1605.1127703131424</v>
      </c>
      <c r="N4" s="8">
        <v>1605.3023845372063</v>
      </c>
      <c r="O4" s="8">
        <v>1753.7468171457635</v>
      </c>
      <c r="P4" s="8">
        <v>1558.6481203953683</v>
      </c>
      <c r="Q4" s="8">
        <v>1422.8291111066619</v>
      </c>
      <c r="R4" s="8">
        <v>1329.1640523975943</v>
      </c>
      <c r="S4" s="8">
        <v>1265.4734499319447</v>
      </c>
      <c r="T4" s="8">
        <v>1113.7448854763857</v>
      </c>
    </row>
    <row r="5" spans="1:20" ht="15.75" x14ac:dyDescent="0.25">
      <c r="A5" s="7">
        <v>2</v>
      </c>
      <c r="B5" s="12" t="s">
        <v>16</v>
      </c>
      <c r="C5" s="6"/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>
        <v>2.9829534839999998</v>
      </c>
      <c r="J5" s="8">
        <v>3.1368529199999999</v>
      </c>
      <c r="K5" s="8">
        <v>1.8968480999999999</v>
      </c>
      <c r="L5" s="8">
        <v>3.8752535639999994</v>
      </c>
      <c r="M5" s="8">
        <v>2.3415772800000001</v>
      </c>
      <c r="N5" s="8">
        <v>1.8610424279999997</v>
      </c>
      <c r="O5" s="8">
        <v>1.6308225119999997</v>
      </c>
      <c r="P5" s="8">
        <v>1.934074632</v>
      </c>
      <c r="Q5" s="8">
        <v>1.7095574796959994</v>
      </c>
      <c r="R5" s="8">
        <v>1.2986790307199996</v>
      </c>
      <c r="S5" s="8" t="s">
        <v>20</v>
      </c>
      <c r="T5" s="8" t="s">
        <v>20</v>
      </c>
    </row>
    <row r="6" spans="1:20" ht="15.75" x14ac:dyDescent="0.25">
      <c r="A6" s="7">
        <v>3</v>
      </c>
      <c r="B6" s="12" t="s">
        <v>3</v>
      </c>
      <c r="C6" s="6" t="s">
        <v>0</v>
      </c>
      <c r="D6" s="8">
        <v>1327.797849</v>
      </c>
      <c r="E6" s="8">
        <v>1254.99661236</v>
      </c>
      <c r="F6" s="8">
        <v>1703.6052893999999</v>
      </c>
      <c r="G6" s="8">
        <v>1365.70732512</v>
      </c>
      <c r="H6" s="8">
        <v>1363.80640548</v>
      </c>
      <c r="I6" s="8">
        <v>1578.8774618659954</v>
      </c>
      <c r="J6" s="8">
        <v>1685.0937414880339</v>
      </c>
      <c r="K6" s="8">
        <v>1725.741802466069</v>
      </c>
      <c r="L6" s="8">
        <v>1785.208943257484</v>
      </c>
      <c r="M6" s="8">
        <v>1634.205933758768</v>
      </c>
      <c r="N6" s="8">
        <v>1609.7730844115031</v>
      </c>
      <c r="O6" s="8">
        <v>1819.6579477880234</v>
      </c>
      <c r="P6" s="8">
        <v>1736.5131531309651</v>
      </c>
      <c r="Q6" s="8">
        <v>1495.9401870786419</v>
      </c>
      <c r="R6" s="8">
        <v>1582.7148280954325</v>
      </c>
      <c r="S6" s="8">
        <v>1573.5452278913078</v>
      </c>
      <c r="T6" s="8">
        <v>1764.8400328893611</v>
      </c>
    </row>
    <row r="7" spans="1:20" ht="15.75" x14ac:dyDescent="0.25">
      <c r="A7" s="7">
        <v>4</v>
      </c>
      <c r="B7" s="12" t="s">
        <v>4</v>
      </c>
      <c r="C7" s="6" t="s">
        <v>0</v>
      </c>
      <c r="D7" s="8">
        <v>223.84689323999999</v>
      </c>
      <c r="E7" s="8">
        <v>244.05223883999997</v>
      </c>
      <c r="F7" s="8">
        <v>217.31640576000001</v>
      </c>
      <c r="G7" s="8">
        <v>336.27940175999998</v>
      </c>
      <c r="H7" s="8">
        <v>211.43036784</v>
      </c>
      <c r="I7" s="8">
        <v>35.698074962870479</v>
      </c>
      <c r="J7" s="8">
        <v>-15.953339977973345</v>
      </c>
      <c r="K7" s="8">
        <v>72.117637783684074</v>
      </c>
      <c r="L7" s="8">
        <v>-8.0155065102960865</v>
      </c>
      <c r="M7" s="8">
        <v>-67.10255235928868</v>
      </c>
      <c r="N7" s="8">
        <v>-3.8077809583112403</v>
      </c>
      <c r="O7" s="8">
        <v>-39.31178618159754</v>
      </c>
      <c r="P7" s="8">
        <v>-8.5144707186985897</v>
      </c>
      <c r="Q7" s="8">
        <v>60.589057890739994</v>
      </c>
      <c r="R7" s="8">
        <v>-24.656589030969393</v>
      </c>
      <c r="S7" s="8">
        <v>17.534574284128759</v>
      </c>
      <c r="T7" s="8">
        <v>-7.2863159360768357</v>
      </c>
    </row>
    <row r="8" spans="1:20" ht="15.75" x14ac:dyDescent="0.25">
      <c r="A8" s="7">
        <v>5</v>
      </c>
      <c r="B8" s="12" t="s">
        <v>5</v>
      </c>
      <c r="C8" s="6" t="s">
        <v>0</v>
      </c>
      <c r="D8" s="8">
        <v>65.950757159999995</v>
      </c>
      <c r="E8" s="8">
        <v>24.064926719999999</v>
      </c>
      <c r="F8" s="8">
        <v>-171.81256428</v>
      </c>
      <c r="G8" s="8">
        <v>44.547495239999996</v>
      </c>
      <c r="H8" s="8">
        <v>-1.3161223199999998</v>
      </c>
      <c r="I8" s="8">
        <v>330.8555397302917</v>
      </c>
      <c r="J8" s="8">
        <v>360.45548003709467</v>
      </c>
      <c r="K8" s="8">
        <v>265.21676213741938</v>
      </c>
      <c r="L8" s="8">
        <v>382.25633464071672</v>
      </c>
      <c r="M8" s="8">
        <v>364.37575332884069</v>
      </c>
      <c r="N8" s="8">
        <v>343.36799827489671</v>
      </c>
      <c r="O8" s="8">
        <v>395.9650979786739</v>
      </c>
      <c r="P8" s="8">
        <v>289.19251666520626</v>
      </c>
      <c r="Q8" s="8">
        <v>199.16175037598981</v>
      </c>
      <c r="R8" s="8">
        <v>188.01318588186567</v>
      </c>
      <c r="S8" s="8">
        <v>178.38329443864382</v>
      </c>
      <c r="T8" s="8">
        <v>186.10258743650871</v>
      </c>
    </row>
    <row r="9" spans="1:20" ht="31.5" x14ac:dyDescent="0.25">
      <c r="A9" s="7">
        <v>6</v>
      </c>
      <c r="B9" s="13" t="s">
        <v>6</v>
      </c>
      <c r="C9" s="6" t="s">
        <v>0</v>
      </c>
      <c r="D9" s="14">
        <f t="shared" ref="D9:H9" si="0">(D4+D6-D7+D8)</f>
        <v>2764.9720918799999</v>
      </c>
      <c r="E9" s="14">
        <f t="shared" si="0"/>
        <v>2677.4138032800001</v>
      </c>
      <c r="F9" s="14">
        <f t="shared" si="0"/>
        <v>2891.8549376399997</v>
      </c>
      <c r="G9" s="14">
        <f t="shared" si="0"/>
        <v>2740.0878184799999</v>
      </c>
      <c r="H9" s="14">
        <f t="shared" si="0"/>
        <v>2748.5708302799999</v>
      </c>
      <c r="I9" s="14">
        <v>2915.2125204039407</v>
      </c>
      <c r="J9" s="14">
        <v>2965.7811633450929</v>
      </c>
      <c r="K9" s="14">
        <v>3084.3099208915405</v>
      </c>
      <c r="L9" s="14">
        <v>3041.4131916296465</v>
      </c>
      <c r="M9" s="14">
        <v>2810.1819756637806</v>
      </c>
      <c r="N9" s="14">
        <v>2869.7607321435016</v>
      </c>
      <c r="O9" s="14">
        <v>3139.7587032855163</v>
      </c>
      <c r="P9" s="14">
        <v>2999.3883607744301</v>
      </c>
      <c r="Q9" s="14">
        <v>2781.9061631797495</v>
      </c>
      <c r="R9" s="14">
        <v>2700.5077846109125</v>
      </c>
      <c r="S9" s="14">
        <v>2678.1699576687388</v>
      </c>
      <c r="T9" s="14">
        <v>2685.1960149931601</v>
      </c>
    </row>
    <row r="10" spans="1:20" ht="15.75" x14ac:dyDescent="0.25">
      <c r="A10" s="7"/>
      <c r="B10" s="21" t="s">
        <v>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1"/>
      <c r="T10" s="1"/>
    </row>
    <row r="11" spans="1:20" ht="31.5" x14ac:dyDescent="0.25">
      <c r="A11" s="7">
        <v>7</v>
      </c>
      <c r="B11" s="16" t="s">
        <v>9</v>
      </c>
      <c r="C11" s="6" t="s">
        <v>0</v>
      </c>
      <c r="D11" s="8">
        <v>1405.70366788</v>
      </c>
      <c r="E11" s="8">
        <v>1552.91239148</v>
      </c>
      <c r="F11" s="8">
        <v>1352.1421069600001</v>
      </c>
      <c r="G11" s="8">
        <v>1415.1066154800001</v>
      </c>
      <c r="H11" s="8">
        <v>1385.3563861199998</v>
      </c>
      <c r="I11" s="17">
        <v>1458.817</v>
      </c>
      <c r="J11" s="17">
        <v>1417.616</v>
      </c>
      <c r="K11" s="17">
        <v>1454.66</v>
      </c>
      <c r="L11" s="17">
        <v>1490.789</v>
      </c>
      <c r="M11" s="17">
        <v>1337.0619999999999</v>
      </c>
      <c r="N11" s="17">
        <v>1294.692</v>
      </c>
      <c r="O11" s="17">
        <v>1478.6390000000001</v>
      </c>
      <c r="P11" s="17">
        <v>1391.8269999999998</v>
      </c>
      <c r="Q11" s="17">
        <v>1164.2620000000002</v>
      </c>
      <c r="R11" s="17">
        <v>1077.2819999999999</v>
      </c>
      <c r="S11" s="17">
        <v>971.32600000000002</v>
      </c>
      <c r="T11" s="17">
        <v>869.82399999999996</v>
      </c>
    </row>
    <row r="12" spans="1:20" ht="31.5" x14ac:dyDescent="0.25">
      <c r="A12" s="7">
        <v>8</v>
      </c>
      <c r="B12" s="16" t="s">
        <v>9</v>
      </c>
      <c r="C12" s="6" t="s">
        <v>1</v>
      </c>
      <c r="D12" s="9">
        <f>IF(D11="", "n/a", D11/D$9)</f>
        <v>0.50839705471465124</v>
      </c>
      <c r="E12" s="9">
        <f t="shared" ref="E12:P12" si="1">IF(E11="", "n/a", E11/E$9)</f>
        <v>0.58000462594821345</v>
      </c>
      <c r="F12" s="9">
        <f t="shared" si="1"/>
        <v>0.46756913334783778</v>
      </c>
      <c r="G12" s="9">
        <f t="shared" si="1"/>
        <v>0.51644571605920198</v>
      </c>
      <c r="H12" s="9">
        <f t="shared" si="1"/>
        <v>0.50402790092146621</v>
      </c>
      <c r="I12" s="9">
        <f t="shared" si="1"/>
        <v>0.50041531785060456</v>
      </c>
      <c r="J12" s="9">
        <f t="shared" si="1"/>
        <v>0.47799076260942885</v>
      </c>
      <c r="K12" s="9">
        <f t="shared" si="1"/>
        <v>0.47163224102314621</v>
      </c>
      <c r="L12" s="9">
        <f t="shared" si="1"/>
        <v>0.49016325835070346</v>
      </c>
      <c r="M12" s="9">
        <f t="shared" si="1"/>
        <v>0.47579196350235592</v>
      </c>
      <c r="N12" s="9">
        <f t="shared" si="1"/>
        <v>0.45114980684572947</v>
      </c>
      <c r="O12" s="9">
        <f t="shared" si="1"/>
        <v>0.47094033004915886</v>
      </c>
      <c r="P12" s="9">
        <f t="shared" si="1"/>
        <v>0.46403694106508953</v>
      </c>
      <c r="Q12" s="9">
        <f>IF(Q11="", "n/a", Q11/Q$9)</f>
        <v>0.4185123191463927</v>
      </c>
      <c r="R12" s="9">
        <f>IF(R11="", "n/a", R11/R$9)</f>
        <v>0.39891830941535839</v>
      </c>
      <c r="S12" s="9">
        <f>IF(S11="", "n/a", S11/S$9)</f>
        <v>0.36268273311732174</v>
      </c>
      <c r="T12" s="9">
        <f>IF(T11="", "n/a", T11/T$9)</f>
        <v>0.32393314869499967</v>
      </c>
    </row>
    <row r="13" spans="1:20" ht="31.5" x14ac:dyDescent="0.25">
      <c r="A13" s="7">
        <v>9</v>
      </c>
      <c r="B13" s="16" t="s">
        <v>10</v>
      </c>
      <c r="C13" s="6" t="s">
        <v>0</v>
      </c>
      <c r="D13" s="8">
        <v>967.3859878799999</v>
      </c>
      <c r="E13" s="8">
        <v>790.48354487999995</v>
      </c>
      <c r="F13" s="8">
        <v>1172.9724659999999</v>
      </c>
      <c r="G13" s="8">
        <v>876.08553612000003</v>
      </c>
      <c r="H13" s="8">
        <v>895.17924383999991</v>
      </c>
      <c r="I13" s="8">
        <v>911.63800000000003</v>
      </c>
      <c r="J13" s="8">
        <v>967.86300000000006</v>
      </c>
      <c r="K13" s="8">
        <v>1041.6879999999999</v>
      </c>
      <c r="L13" s="8">
        <v>944.505</v>
      </c>
      <c r="M13" s="8">
        <v>968.39200000000005</v>
      </c>
      <c r="N13" s="8">
        <v>943.85599999999999</v>
      </c>
      <c r="O13" s="8">
        <v>976.93200000000002</v>
      </c>
      <c r="P13" s="8">
        <v>936.54</v>
      </c>
      <c r="Q13" s="8">
        <v>910.84300000000007</v>
      </c>
      <c r="R13" s="8">
        <v>904.41600000000005</v>
      </c>
      <c r="S13" s="8">
        <v>969.93700000000001</v>
      </c>
      <c r="T13" s="8">
        <v>1084.606</v>
      </c>
    </row>
    <row r="14" spans="1:20" ht="31.5" x14ac:dyDescent="0.25">
      <c r="A14" s="7">
        <v>10</v>
      </c>
      <c r="B14" s="16" t="s">
        <v>10</v>
      </c>
      <c r="C14" s="6" t="s">
        <v>1</v>
      </c>
      <c r="D14" s="9">
        <f t="shared" ref="D14:P22" si="2">IF(D13="", "n/a", D13/D$9)</f>
        <v>0.34987188142728803</v>
      </c>
      <c r="E14" s="9">
        <f t="shared" si="2"/>
        <v>0.29524145423901527</v>
      </c>
      <c r="F14" s="9">
        <f t="shared" si="2"/>
        <v>0.40561248447587955</v>
      </c>
      <c r="G14" s="9">
        <f t="shared" si="2"/>
        <v>0.31972899927199711</v>
      </c>
      <c r="H14" s="9">
        <f t="shared" si="2"/>
        <v>0.32568898497289483</v>
      </c>
      <c r="I14" s="9">
        <f t="shared" si="2"/>
        <v>0.3127175098279561</v>
      </c>
      <c r="J14" s="9">
        <f t="shared" si="2"/>
        <v>0.32634336341537457</v>
      </c>
      <c r="K14" s="9">
        <f t="shared" si="2"/>
        <v>0.33773778469671201</v>
      </c>
      <c r="L14" s="9">
        <f t="shared" si="2"/>
        <v>0.31054807107413002</v>
      </c>
      <c r="M14" s="9">
        <f t="shared" si="2"/>
        <v>0.3446011711648177</v>
      </c>
      <c r="N14" s="9">
        <f t="shared" si="2"/>
        <v>0.32889710609950695</v>
      </c>
      <c r="O14" s="9">
        <f t="shared" si="2"/>
        <v>0.31114875132847492</v>
      </c>
      <c r="P14" s="9">
        <f t="shared" si="2"/>
        <v>0.31224366015682914</v>
      </c>
      <c r="Q14" s="9">
        <f>IF(Q13="", "n/a", Q13/Q$9)</f>
        <v>0.32741686691505673</v>
      </c>
      <c r="R14" s="9">
        <f>IF(R13="", "n/a", R13/R$9)</f>
        <v>0.33490590368000284</v>
      </c>
      <c r="S14" s="9">
        <f>IF(S13="", "n/a", S13/S$9)</f>
        <v>0.36216409538261685</v>
      </c>
      <c r="T14" s="9">
        <f>IF(T13="", "n/a", T13/T$9)</f>
        <v>0.40392060540234442</v>
      </c>
    </row>
    <row r="15" spans="1:20" ht="15.75" x14ac:dyDescent="0.25">
      <c r="A15" s="7">
        <v>11</v>
      </c>
      <c r="B15" s="16" t="s">
        <v>11</v>
      </c>
      <c r="C15" s="6" t="s">
        <v>0</v>
      </c>
      <c r="D15" s="8">
        <v>53.582158919999998</v>
      </c>
      <c r="E15" s="8">
        <v>71.334932999999992</v>
      </c>
      <c r="F15" s="8">
        <v>73.747863719999984</v>
      </c>
      <c r="G15" s="8">
        <v>64.674896520000004</v>
      </c>
      <c r="H15" s="8">
        <v>56.914183079999994</v>
      </c>
      <c r="I15" s="8">
        <v>62.512</v>
      </c>
      <c r="J15" s="8">
        <v>66.945999999999998</v>
      </c>
      <c r="K15" s="8">
        <v>85.42</v>
      </c>
      <c r="L15" s="8">
        <v>97.123999999999995</v>
      </c>
      <c r="M15" s="8">
        <v>64.350999999999999</v>
      </c>
      <c r="N15" s="8">
        <v>95.316999999999993</v>
      </c>
      <c r="O15" s="8">
        <v>110.277</v>
      </c>
      <c r="P15" s="8">
        <v>114.432</v>
      </c>
      <c r="Q15" s="8">
        <v>129.54400000000001</v>
      </c>
      <c r="R15" s="8">
        <v>111.13500000000001</v>
      </c>
      <c r="S15" s="8">
        <v>111.94799999999999</v>
      </c>
      <c r="T15" s="8">
        <v>176.03899999999999</v>
      </c>
    </row>
    <row r="16" spans="1:20" ht="15.75" x14ac:dyDescent="0.25">
      <c r="A16" s="7">
        <v>12</v>
      </c>
      <c r="B16" s="16" t="s">
        <v>11</v>
      </c>
      <c r="C16" s="6" t="s">
        <v>1</v>
      </c>
      <c r="D16" s="9">
        <f t="shared" si="2"/>
        <v>1.9378914918294035E-2</v>
      </c>
      <c r="E16" s="9">
        <f t="shared" si="2"/>
        <v>2.6643222991011035E-2</v>
      </c>
      <c r="F16" s="9">
        <f t="shared" si="2"/>
        <v>2.5501923613147945E-2</v>
      </c>
      <c r="G16" s="9">
        <f t="shared" si="2"/>
        <v>2.3603220336155833E-2</v>
      </c>
      <c r="H16" s="9">
        <f t="shared" si="2"/>
        <v>2.0706827873234062E-2</v>
      </c>
      <c r="I16" s="9">
        <f t="shared" si="2"/>
        <v>2.1443376619190064E-2</v>
      </c>
      <c r="J16" s="9">
        <f t="shared" si="2"/>
        <v>2.2572805042868325E-2</v>
      </c>
      <c r="K16" s="9">
        <f t="shared" si="2"/>
        <v>2.7695011912197455E-2</v>
      </c>
      <c r="L16" s="9">
        <f t="shared" si="2"/>
        <v>3.1933839265015855E-2</v>
      </c>
      <c r="M16" s="9">
        <f t="shared" si="2"/>
        <v>2.2899228789196095E-2</v>
      </c>
      <c r="N16" s="9">
        <f t="shared" si="2"/>
        <v>3.3214267284508124E-2</v>
      </c>
      <c r="O16" s="9">
        <f t="shared" si="2"/>
        <v>3.5122762741163389E-2</v>
      </c>
      <c r="P16" s="9">
        <f t="shared" si="2"/>
        <v>3.8151778374726414E-2</v>
      </c>
      <c r="Q16" s="9">
        <f>IF(Q15="", "n/a", Q15/Q$9)</f>
        <v>4.6566631798942416E-2</v>
      </c>
      <c r="R16" s="9">
        <f>IF(R15="", "n/a", R15/R$9)</f>
        <v>4.1153371463438407E-2</v>
      </c>
      <c r="S16" s="9">
        <f>IF(S15="", "n/a", S15/S$9)</f>
        <v>4.1800185115005599E-2</v>
      </c>
      <c r="T16" s="9">
        <f>IF(T15="", "n/a", T15/T$9)</f>
        <v>6.5559087313202494E-2</v>
      </c>
    </row>
    <row r="17" spans="1:20" ht="15.75" x14ac:dyDescent="0.25">
      <c r="A17" s="7">
        <v>13</v>
      </c>
      <c r="B17" s="18" t="s">
        <v>18</v>
      </c>
      <c r="C17" s="6" t="s">
        <v>0</v>
      </c>
      <c r="D17" s="8">
        <v>9.6438902399999993</v>
      </c>
      <c r="E17" s="8">
        <v>37.075849199999993</v>
      </c>
      <c r="F17" s="8">
        <v>68.017881599999996</v>
      </c>
      <c r="G17" s="8">
        <v>81.952912319999996</v>
      </c>
      <c r="H17" s="8">
        <v>101.11537055999999</v>
      </c>
      <c r="I17" s="6">
        <v>137.49799999999999</v>
      </c>
      <c r="J17" s="6">
        <v>154.32599999999999</v>
      </c>
      <c r="K17" s="6">
        <v>214.17500000000001</v>
      </c>
      <c r="L17" s="6">
        <v>234.90700000000001</v>
      </c>
      <c r="M17" s="6">
        <v>123.617</v>
      </c>
      <c r="N17" s="6">
        <v>122.09399999999999</v>
      </c>
      <c r="O17" s="6">
        <v>230.06399999999999</v>
      </c>
      <c r="P17" s="6">
        <v>229.476</v>
      </c>
      <c r="Q17" s="6">
        <v>208.75200000000001</v>
      </c>
      <c r="R17" s="10">
        <v>254.45</v>
      </c>
      <c r="S17" s="6">
        <v>216.03</v>
      </c>
      <c r="T17" s="10">
        <v>174.58</v>
      </c>
    </row>
    <row r="18" spans="1:20" ht="15.75" x14ac:dyDescent="0.25">
      <c r="A18" s="7">
        <v>14</v>
      </c>
      <c r="B18" s="16" t="s">
        <v>18</v>
      </c>
      <c r="C18" s="6" t="s">
        <v>1</v>
      </c>
      <c r="D18" s="9">
        <f t="shared" si="2"/>
        <v>3.4878797758290522E-3</v>
      </c>
      <c r="E18" s="9">
        <f t="shared" si="2"/>
        <v>1.3847635040418388E-2</v>
      </c>
      <c r="F18" s="9">
        <f t="shared" si="2"/>
        <v>2.3520502607059672E-2</v>
      </c>
      <c r="G18" s="9">
        <f t="shared" si="2"/>
        <v>2.9908863419370796E-2</v>
      </c>
      <c r="H18" s="9">
        <f t="shared" si="2"/>
        <v>3.6788344490179738E-2</v>
      </c>
      <c r="I18" s="9">
        <f t="shared" si="2"/>
        <v>4.7165686562346355E-2</v>
      </c>
      <c r="J18" s="9">
        <f t="shared" si="2"/>
        <v>5.2035531787495849E-2</v>
      </c>
      <c r="K18" s="9">
        <f t="shared" si="2"/>
        <v>6.9440168301274766E-2</v>
      </c>
      <c r="L18" s="9">
        <f t="shared" si="2"/>
        <v>7.72361350461995E-2</v>
      </c>
      <c r="M18" s="9">
        <f t="shared" si="2"/>
        <v>4.3988966220168353E-2</v>
      </c>
      <c r="N18" s="9">
        <f t="shared" si="2"/>
        <v>4.2545010332204487E-2</v>
      </c>
      <c r="O18" s="9">
        <f t="shared" si="2"/>
        <v>7.3274420661452649E-2</v>
      </c>
      <c r="P18" s="9">
        <f t="shared" si="2"/>
        <v>7.6507598349401545E-2</v>
      </c>
      <c r="Q18" s="9">
        <f>IF(Q17="", "n/a", Q17/Q$9)</f>
        <v>7.5039195341295828E-2</v>
      </c>
      <c r="R18" s="9">
        <f>IF(R17="", "n/a", R17/R$9)</f>
        <v>9.4223020370467467E-2</v>
      </c>
      <c r="S18" s="9">
        <f>IF(S17="", "n/a", S17/S$9)</f>
        <v>8.0663290013172725E-2</v>
      </c>
      <c r="T18" s="9">
        <f>IF(T17="", "n/a", T17/T$9)</f>
        <v>6.5015737780485541E-2</v>
      </c>
    </row>
    <row r="19" spans="1:20" ht="15.75" x14ac:dyDescent="0.25">
      <c r="A19" s="7">
        <v>15</v>
      </c>
      <c r="B19" s="16" t="s">
        <v>12</v>
      </c>
      <c r="C19" s="6" t="s">
        <v>0</v>
      </c>
      <c r="D19" s="8">
        <v>100.58652408</v>
      </c>
      <c r="E19" s="8">
        <v>53.826379679999995</v>
      </c>
      <c r="F19" s="8">
        <v>65.099172479999993</v>
      </c>
      <c r="G19" s="8">
        <v>118.11656939999999</v>
      </c>
      <c r="H19" s="8">
        <v>127.40374019999999</v>
      </c>
      <c r="I19" s="8">
        <v>128.245</v>
      </c>
      <c r="J19" s="8">
        <v>141.81200000000001</v>
      </c>
      <c r="K19" s="8">
        <v>86.83</v>
      </c>
      <c r="L19" s="8">
        <v>72.221000000000004</v>
      </c>
      <c r="M19" s="8">
        <v>109.209</v>
      </c>
      <c r="N19" s="8">
        <v>209.029</v>
      </c>
      <c r="O19" s="8">
        <v>123.202</v>
      </c>
      <c r="P19" s="8">
        <v>89.472999999999999</v>
      </c>
      <c r="Q19" s="8">
        <v>136.16999999999999</v>
      </c>
      <c r="R19" s="8">
        <v>103.733</v>
      </c>
      <c r="S19" s="8">
        <v>160.34700000000001</v>
      </c>
      <c r="T19" s="8">
        <v>163.11099999999999</v>
      </c>
    </row>
    <row r="20" spans="1:20" ht="15.75" x14ac:dyDescent="0.25">
      <c r="A20" s="7">
        <v>16</v>
      </c>
      <c r="B20" s="16" t="s">
        <v>12</v>
      </c>
      <c r="C20" s="6" t="s">
        <v>1</v>
      </c>
      <c r="D20" s="9">
        <f t="shared" si="2"/>
        <v>3.6378856906149733E-2</v>
      </c>
      <c r="E20" s="9">
        <f t="shared" si="2"/>
        <v>2.0103870240027633E-2</v>
      </c>
      <c r="F20" s="9">
        <f t="shared" si="2"/>
        <v>2.2511216462720109E-2</v>
      </c>
      <c r="G20" s="9">
        <f t="shared" si="2"/>
        <v>4.3106855409299406E-2</v>
      </c>
      <c r="H20" s="9">
        <f t="shared" si="2"/>
        <v>4.635272222074089E-2</v>
      </c>
      <c r="I20" s="9">
        <f t="shared" si="2"/>
        <v>4.399164695623288E-2</v>
      </c>
      <c r="J20" s="9">
        <f t="shared" si="2"/>
        <v>4.781607009738062E-2</v>
      </c>
      <c r="K20" s="9">
        <f t="shared" si="2"/>
        <v>2.8152164415079662E-2</v>
      </c>
      <c r="L20" s="9">
        <f t="shared" si="2"/>
        <v>2.3745869255371591E-2</v>
      </c>
      <c r="M20" s="9">
        <f t="shared" si="2"/>
        <v>3.8861896114113476E-2</v>
      </c>
      <c r="N20" s="9">
        <f t="shared" si="2"/>
        <v>7.2838476622359594E-2</v>
      </c>
      <c r="O20" s="9">
        <f t="shared" si="2"/>
        <v>3.9239321120785035E-2</v>
      </c>
      <c r="P20" s="9">
        <f t="shared" si="2"/>
        <v>2.9830415150673729E-2</v>
      </c>
      <c r="Q20" s="9">
        <f>IF(Q19="", "n/a", Q19/Q$9)</f>
        <v>4.894845189327169E-2</v>
      </c>
      <c r="R20" s="9">
        <f>IF(R19="", "n/a", R19/R$9)</f>
        <v>3.841240547097545E-2</v>
      </c>
      <c r="S20" s="9">
        <f>IF(S19="", "n/a", S19/S$9)</f>
        <v>5.9871853741342441E-2</v>
      </c>
      <c r="T20" s="9">
        <f>IF(T19="", "n/a", T19/T$9)</f>
        <v>6.0744541213843366E-2</v>
      </c>
    </row>
    <row r="21" spans="1:20" ht="31.5" x14ac:dyDescent="0.25">
      <c r="A21" s="7">
        <v>17</v>
      </c>
      <c r="B21" s="16" t="s">
        <v>13</v>
      </c>
      <c r="C21" s="6" t="s">
        <v>0</v>
      </c>
      <c r="D21" s="8">
        <v>212.47955951999998</v>
      </c>
      <c r="E21" s="8">
        <v>148.66295796</v>
      </c>
      <c r="F21" s="8">
        <v>146.91381959999998</v>
      </c>
      <c r="G21" s="8">
        <v>170.9979936</v>
      </c>
      <c r="H21" s="8">
        <v>170.85211067999998</v>
      </c>
      <c r="I21" s="8">
        <v>206.45700000000002</v>
      </c>
      <c r="J21" s="8">
        <v>206.86099999999999</v>
      </c>
      <c r="K21" s="8">
        <v>192</v>
      </c>
      <c r="L21" s="8">
        <v>192.95000000000002</v>
      </c>
      <c r="M21" s="8">
        <v>197.80200000000002</v>
      </c>
      <c r="N21" s="8">
        <v>193.41800000000001</v>
      </c>
      <c r="O21" s="8">
        <v>208.60599999999999</v>
      </c>
      <c r="P21" s="8">
        <v>227.10899999999998</v>
      </c>
      <c r="Q21" s="8">
        <v>223.60299999999998</v>
      </c>
      <c r="R21" s="8">
        <v>235.34100000000001</v>
      </c>
      <c r="S21" s="8">
        <v>228.43300000000002</v>
      </c>
      <c r="T21" s="8">
        <v>196.70599999999999</v>
      </c>
    </row>
    <row r="22" spans="1:20" ht="31.5" x14ac:dyDescent="0.25">
      <c r="A22" s="7">
        <v>18</v>
      </c>
      <c r="B22" s="16" t="s">
        <v>13</v>
      </c>
      <c r="C22" s="6" t="s">
        <v>1</v>
      </c>
      <c r="D22" s="9">
        <f t="shared" si="2"/>
        <v>7.6846909284906312E-2</v>
      </c>
      <c r="E22" s="9">
        <f t="shared" si="2"/>
        <v>5.5524834367357986E-2</v>
      </c>
      <c r="F22" s="9">
        <f t="shared" si="2"/>
        <v>5.0802624186915196E-2</v>
      </c>
      <c r="G22" s="9">
        <f t="shared" si="2"/>
        <v>6.2406026714449309E-2</v>
      </c>
      <c r="H22" s="9">
        <f t="shared" si="2"/>
        <v>6.2160344859148162E-2</v>
      </c>
      <c r="I22" s="9">
        <f t="shared" si="2"/>
        <v>7.0820565758064433E-2</v>
      </c>
      <c r="J22" s="9">
        <f t="shared" si="2"/>
        <v>6.9749246018773109E-2</v>
      </c>
      <c r="K22" s="9">
        <f t="shared" si="2"/>
        <v>6.2250553583960561E-2</v>
      </c>
      <c r="L22" s="9">
        <f t="shared" si="2"/>
        <v>6.3440903239001797E-2</v>
      </c>
      <c r="M22" s="9">
        <f t="shared" si="2"/>
        <v>7.0387612515121226E-2</v>
      </c>
      <c r="N22" s="9">
        <f t="shared" si="2"/>
        <v>6.7398650289402659E-2</v>
      </c>
      <c r="O22" s="9">
        <f t="shared" si="2"/>
        <v>6.6440137511748862E-2</v>
      </c>
      <c r="P22" s="9">
        <f t="shared" si="2"/>
        <v>7.5718437455482207E-2</v>
      </c>
      <c r="Q22" s="9">
        <f>IF(Q21="", "n/a", Q21/Q$9)</f>
        <v>8.0377621272609459E-2</v>
      </c>
      <c r="R22" s="9">
        <f>IF(R21="", "n/a", R21/R$9)</f>
        <v>8.7146943749287428E-2</v>
      </c>
      <c r="S22" s="9">
        <f>IF(S21="", "n/a", S21/S$9)</f>
        <v>8.5294437474328036E-2</v>
      </c>
      <c r="T22" s="9">
        <f>IF(T21="", "n/a", T21/T$9)</f>
        <v>7.3255732133395507E-2</v>
      </c>
    </row>
    <row r="23" spans="1:20" ht="47.25" x14ac:dyDescent="0.25">
      <c r="A23" s="7">
        <v>19</v>
      </c>
      <c r="B23" s="16" t="s">
        <v>19</v>
      </c>
      <c r="C23" s="6" t="s">
        <v>0</v>
      </c>
      <c r="D23" s="8">
        <v>15.589819199999999</v>
      </c>
      <c r="E23" s="8">
        <v>23.11765488</v>
      </c>
      <c r="F23" s="8">
        <v>12.961944599999999</v>
      </c>
      <c r="G23" s="8">
        <v>13.15329504</v>
      </c>
      <c r="H23" s="8">
        <v>11.749795799999999</v>
      </c>
      <c r="I23" s="8">
        <v>10.047000000000001</v>
      </c>
      <c r="J23" s="8">
        <v>10.356</v>
      </c>
      <c r="K23" s="8">
        <v>9.85</v>
      </c>
      <c r="L23" s="8">
        <v>8.9179999999999993</v>
      </c>
      <c r="M23" s="8">
        <v>9.7490000000000006</v>
      </c>
      <c r="N23" s="8">
        <v>11.352</v>
      </c>
      <c r="O23" s="8">
        <v>12.038</v>
      </c>
      <c r="P23" s="8">
        <v>10.532</v>
      </c>
      <c r="Q23" s="8">
        <v>8.7319999999999993</v>
      </c>
      <c r="R23" s="8">
        <v>14.149999999999999</v>
      </c>
      <c r="S23" s="8">
        <v>20.149000000000001</v>
      </c>
      <c r="T23" s="8">
        <v>20.329000000000001</v>
      </c>
    </row>
    <row r="24" spans="1:20" ht="47.25" x14ac:dyDescent="0.25">
      <c r="A24" s="7">
        <v>20</v>
      </c>
      <c r="B24" s="16" t="s">
        <v>19</v>
      </c>
      <c r="C24" s="6" t="s">
        <v>1</v>
      </c>
      <c r="D24" s="9">
        <f t="shared" ref="D24:P24" si="3">IF(D23="", "n/a", D23/D$9)</f>
        <v>5.6383278680400507E-3</v>
      </c>
      <c r="E24" s="9">
        <f t="shared" si="3"/>
        <v>8.6343227377402108E-3</v>
      </c>
      <c r="F24" s="9">
        <f t="shared" si="3"/>
        <v>4.4822250353186979E-3</v>
      </c>
      <c r="G24" s="9">
        <f t="shared" si="3"/>
        <v>4.8003187895256892E-3</v>
      </c>
      <c r="H24" s="9">
        <f t="shared" si="3"/>
        <v>4.2748746623360746E-3</v>
      </c>
      <c r="I24" s="9">
        <f t="shared" si="3"/>
        <v>3.4464039687260458E-3</v>
      </c>
      <c r="J24" s="9">
        <f t="shared" si="3"/>
        <v>3.4918287728011289E-3</v>
      </c>
      <c r="K24" s="9">
        <f t="shared" si="3"/>
        <v>3.1935830875104766E-3</v>
      </c>
      <c r="L24" s="9">
        <f t="shared" si="3"/>
        <v>2.9321895573227153E-3</v>
      </c>
      <c r="M24" s="9">
        <f t="shared" si="3"/>
        <v>3.4691703542427117E-3</v>
      </c>
      <c r="N24" s="9">
        <f t="shared" si="3"/>
        <v>3.9557304805411028E-3</v>
      </c>
      <c r="O24" s="9">
        <f t="shared" si="3"/>
        <v>3.8340525937242114E-3</v>
      </c>
      <c r="P24" s="9">
        <f t="shared" si="3"/>
        <v>3.5113825664378718E-3</v>
      </c>
      <c r="Q24" s="9">
        <f>IF(Q23="", "n/a", Q23/Q$9)</f>
        <v>3.1388549748993786E-3</v>
      </c>
      <c r="R24" s="9">
        <f>IF(R23="", "n/a", R23/R$9)</f>
        <v>5.2397553084775582E-3</v>
      </c>
      <c r="S24" s="9">
        <f>IF(S23="", "n/a", S23/S$9)</f>
        <v>7.5234209622525453E-3</v>
      </c>
      <c r="T24" s="9">
        <f>IF(T23="", "n/a", T23/T$9)</f>
        <v>7.5707694658007241E-3</v>
      </c>
    </row>
    <row r="25" spans="1:20" ht="15.7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  <c r="R25" s="1"/>
      <c r="S25" s="1"/>
      <c r="T25" s="1"/>
    </row>
    <row r="26" spans="1:20" x14ac:dyDescent="0.25">
      <c r="B26" s="3" t="s">
        <v>14</v>
      </c>
    </row>
    <row r="27" spans="1:20" x14ac:dyDescent="0.25">
      <c r="Q27" s="11"/>
      <c r="R27" s="11"/>
      <c r="S27" s="11"/>
      <c r="T27" s="11"/>
    </row>
    <row r="28" spans="1:20" x14ac:dyDescent="0.25">
      <c r="B28" s="19" t="s">
        <v>15</v>
      </c>
    </row>
  </sheetData>
  <mergeCells count="2">
    <mergeCell ref="B1:Q1"/>
    <mergeCell ref="B10:R10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2015-02-13T10:23:57Z</dcterms:created>
  <dcterms:modified xsi:type="dcterms:W3CDTF">2018-03-13T13:27:17Z</dcterms:modified>
</cp:coreProperties>
</file>