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312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D4" i="1"/>
  <c r="U6" i="1"/>
  <c r="S13" i="1"/>
  <c r="S11" i="1"/>
  <c r="S9" i="1"/>
  <c r="S7" i="1"/>
  <c r="S15" i="1"/>
  <c r="O13" i="1"/>
  <c r="O11" i="1"/>
  <c r="O9" i="1"/>
  <c r="O7" i="1"/>
  <c r="O15" i="1"/>
  <c r="R13" i="1"/>
  <c r="R11" i="1"/>
  <c r="R9" i="1"/>
  <c r="R7" i="1"/>
  <c r="R15" i="1"/>
  <c r="N13" i="1"/>
  <c r="N11" i="1"/>
  <c r="N9" i="1"/>
  <c r="N7" i="1"/>
  <c r="N15" i="1"/>
  <c r="J13" i="1"/>
  <c r="J11" i="1"/>
  <c r="J9" i="1"/>
  <c r="J7" i="1"/>
  <c r="J15" i="1"/>
  <c r="T13" i="1"/>
  <c r="T11" i="1"/>
  <c r="T9" i="1"/>
  <c r="T7" i="1"/>
  <c r="T15" i="1"/>
  <c r="K7" i="1"/>
  <c r="K13" i="1"/>
  <c r="K11" i="1"/>
  <c r="K9" i="1"/>
  <c r="K15" i="1"/>
  <c r="Q15" i="1"/>
  <c r="Q9" i="1"/>
  <c r="Q7" i="1"/>
  <c r="Q11" i="1"/>
  <c r="Q13" i="1"/>
  <c r="M15" i="1"/>
  <c r="M11" i="1"/>
  <c r="M13" i="1"/>
  <c r="M9" i="1"/>
  <c r="M7" i="1"/>
  <c r="I15" i="1"/>
  <c r="I7" i="1"/>
  <c r="I13" i="1"/>
  <c r="I11" i="1"/>
  <c r="I9" i="1"/>
  <c r="P13" i="1"/>
  <c r="P11" i="1"/>
  <c r="P9" i="1"/>
  <c r="P7" i="1"/>
  <c r="P15" i="1"/>
  <c r="L13" i="1"/>
  <c r="L11" i="1"/>
  <c r="L9" i="1"/>
  <c r="L7" i="1"/>
  <c r="L15" i="1"/>
  <c r="E15" i="1"/>
  <c r="D15" i="1"/>
  <c r="D7" i="1"/>
  <c r="D9" i="1"/>
  <c r="D11" i="1"/>
  <c r="D13" i="1"/>
  <c r="E7" i="1"/>
  <c r="H7" i="1"/>
  <c r="H9" i="1"/>
  <c r="H11" i="1"/>
  <c r="H13" i="1"/>
  <c r="H15" i="1"/>
  <c r="E9" i="1"/>
  <c r="E11" i="1"/>
  <c r="E13" i="1"/>
  <c r="F7" i="1"/>
  <c r="F9" i="1"/>
  <c r="F11" i="1"/>
  <c r="F13" i="1"/>
  <c r="F15" i="1"/>
  <c r="G7" i="1"/>
  <c r="G9" i="1"/>
  <c r="G11" i="1"/>
  <c r="G13" i="1"/>
  <c r="G15" i="1"/>
</calcChain>
</file>

<file path=xl/sharedStrings.xml><?xml version="1.0" encoding="utf-8"?>
<sst xmlns="http://schemas.openxmlformats.org/spreadsheetml/2006/main" count="28" uniqueCount="16">
  <si>
    <t>ktoe</t>
  </si>
  <si>
    <t>%</t>
  </si>
  <si>
    <t>Unit</t>
  </si>
  <si>
    <t>of which</t>
  </si>
  <si>
    <t>Industry</t>
  </si>
  <si>
    <t>Transport</t>
  </si>
  <si>
    <t>Households</t>
  </si>
  <si>
    <t>Agriculture, forestry and fishery</t>
  </si>
  <si>
    <t>Non-specified</t>
  </si>
  <si>
    <t xml:space="preserve">Industry                          </t>
  </si>
  <si>
    <t xml:space="preserve">Transport </t>
  </si>
  <si>
    <t>* Preliminary data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</si>
  <si>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State Statistical Office</t>
    </r>
  </si>
  <si>
    <r>
      <t>2016</t>
    </r>
    <r>
      <rPr>
        <vertAlign val="superscript"/>
        <sz val="12"/>
        <rFont val="Calibri"/>
        <family val="2"/>
      </rPr>
      <t>*</t>
    </r>
  </si>
  <si>
    <t xml:space="preserve">Final energy consumption
</t>
  </si>
  <si>
    <t>Table 1 Final energy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</si>
</sst>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###\ ##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i/>
      <sz val="1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i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</font>
    <font>
      <i/>
      <sz val="12"/>
      <name val="Calibri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vertAlign val="superscript"/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/>
    <xf numFmtId="0" fontId="20" fillId="0" borderId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2" fillId="0" borderId="1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65" fontId="5" fillId="0" borderId="5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66" fontId="18" fillId="0" borderId="8" xfId="6" applyNumberFormat="1" applyFont="1" applyFill="1" applyBorder="1" applyAlignment="1">
      <alignment horizontal="right"/>
    </xf>
    <xf numFmtId="166" fontId="18" fillId="0" borderId="7" xfId="6" applyNumberFormat="1" applyFont="1" applyFill="1" applyBorder="1" applyAlignment="1">
      <alignment horizontal="right"/>
    </xf>
    <xf numFmtId="164" fontId="2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0" fontId="0" fillId="0" borderId="0" xfId="0" applyNumberFormat="1" applyFill="1"/>
    <xf numFmtId="0" fontId="11" fillId="0" borderId="0" xfId="0" applyFont="1" applyFill="1"/>
    <xf numFmtId="4" fontId="15" fillId="0" borderId="1" xfId="4" applyNumberForma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1" fillId="0" borderId="0" xfId="5" applyFont="1" applyFill="1" applyAlignment="1"/>
    <xf numFmtId="0" fontId="7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8">
    <cellStyle name="Bad" xfId="5" builtinId="27"/>
    <cellStyle name="Good" xfId="4" builtinId="26"/>
    <cellStyle name="Normal" xfId="0" builtinId="0"/>
    <cellStyle name="Normal 2" xfId="2"/>
    <cellStyle name="Normal 3" xfId="6"/>
    <cellStyle name="Normal 4" xfId="7"/>
    <cellStyle name="Percent" xfId="1" builtinId="5"/>
    <cellStyle name="Standard 2 2" xfId="3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398430124679"/>
          <c:y val="7.9803147899232527E-2"/>
          <c:w val="0.85637614040538412"/>
          <c:h val="0.70987052984222809"/>
        </c:manualLayout>
      </c:layout>
      <c:areaChart>
        <c:grouping val="stack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Sheet1!$D$6:$T$6</c:f>
              <c:numCache>
                <c:formatCode>0.00</c:formatCode>
                <c:ptCount val="17"/>
                <c:pt idx="0">
                  <c:v>535.20362255999999</c:v>
                </c:pt>
                <c:pt idx="1">
                  <c:v>457.64104823999998</c:v>
                </c:pt>
                <c:pt idx="2">
                  <c:v>438.25633883999996</c:v>
                </c:pt>
                <c:pt idx="3">
                  <c:v>459.86403744</c:v>
                </c:pt>
                <c:pt idx="4">
                  <c:v>462.4986462</c:v>
                </c:pt>
                <c:pt idx="5">
                  <c:v>579.85130858108641</c:v>
                </c:pt>
                <c:pt idx="6">
                  <c:v>608.06963993472141</c:v>
                </c:pt>
                <c:pt idx="7">
                  <c:v>678.98469677449589</c:v>
                </c:pt>
                <c:pt idx="8">
                  <c:v>648.55617954354875</c:v>
                </c:pt>
                <c:pt idx="9">
                  <c:v>435.21265159403958</c:v>
                </c:pt>
                <c:pt idx="10">
                  <c:v>541.40558285689394</c:v>
                </c:pt>
                <c:pt idx="11">
                  <c:v>632.58883790518303</c:v>
                </c:pt>
                <c:pt idx="12">
                  <c:v>578.87442675085981</c:v>
                </c:pt>
                <c:pt idx="13">
                  <c:v>553.77674162815492</c:v>
                </c:pt>
                <c:pt idx="14">
                  <c:v>515.07517337817217</c:v>
                </c:pt>
                <c:pt idx="15">
                  <c:v>474.3950618605337</c:v>
                </c:pt>
                <c:pt idx="16">
                  <c:v>426.48110645985912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28-460B-8A60-5C4E48A229BC}"/>
            </c:ext>
          </c:extLst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Sheet1!$D$8:$T$8</c:f>
              <c:numCache>
                <c:formatCode>0.00</c:formatCode>
                <c:ptCount val="17"/>
                <c:pt idx="0">
                  <c:v>368.48019671999998</c:v>
                </c:pt>
                <c:pt idx="1">
                  <c:v>348.63006611999998</c:v>
                </c:pt>
                <c:pt idx="2">
                  <c:v>376.05555359999994</c:v>
                </c:pt>
                <c:pt idx="3">
                  <c:v>352.64828207999994</c:v>
                </c:pt>
                <c:pt idx="4">
                  <c:v>352.97522315999998</c:v>
                </c:pt>
                <c:pt idx="5">
                  <c:v>350.38775063735216</c:v>
                </c:pt>
                <c:pt idx="6">
                  <c:v>349.09353969272649</c:v>
                </c:pt>
                <c:pt idx="7">
                  <c:v>400.19311647848997</c:v>
                </c:pt>
                <c:pt idx="8">
                  <c:v>411.06643494316751</c:v>
                </c:pt>
                <c:pt idx="9">
                  <c:v>436.14168848707664</c:v>
                </c:pt>
                <c:pt idx="10">
                  <c:v>455.47347669316355</c:v>
                </c:pt>
                <c:pt idx="11">
                  <c:v>477.40595003994872</c:v>
                </c:pt>
                <c:pt idx="12">
                  <c:v>462.30847204754934</c:v>
                </c:pt>
                <c:pt idx="13">
                  <c:v>526.2909011709163</c:v>
                </c:pt>
                <c:pt idx="14">
                  <c:v>551.46375063023231</c:v>
                </c:pt>
                <c:pt idx="15">
                  <c:v>611.50787571144656</c:v>
                </c:pt>
                <c:pt idx="16">
                  <c:v>696.61670650765063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C-4247-A76A-B92E8C67EC6B}"/>
            </c:ext>
          </c:extLst>
        </c:ser>
        <c:ser>
          <c:idx val="2"/>
          <c:order val="2"/>
          <c:tx>
            <c:strRef>
              <c:f>Sheet1!$B$10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Sheet1!$D$10:$T$10</c:f>
              <c:numCache>
                <c:formatCode>0.00</c:formatCode>
                <c:ptCount val="17"/>
                <c:pt idx="0">
                  <c:v>484.73558279999997</c:v>
                </c:pt>
                <c:pt idx="1">
                  <c:v>441.74814407999997</c:v>
                </c:pt>
                <c:pt idx="2">
                  <c:v>452.07889475999991</c:v>
                </c:pt>
                <c:pt idx="3">
                  <c:v>492.64545071999999</c:v>
                </c:pt>
                <c:pt idx="4">
                  <c:v>490.15013399999992</c:v>
                </c:pt>
                <c:pt idx="5">
                  <c:v>541.80096424613589</c:v>
                </c:pt>
                <c:pt idx="6">
                  <c:v>546.32148233699195</c:v>
                </c:pt>
                <c:pt idx="7">
                  <c:v>533.226329615135</c:v>
                </c:pt>
                <c:pt idx="8">
                  <c:v>530.45308585601651</c:v>
                </c:pt>
                <c:pt idx="9">
                  <c:v>549.70141627057274</c:v>
                </c:pt>
                <c:pt idx="10">
                  <c:v>538.62059423188714</c:v>
                </c:pt>
                <c:pt idx="11">
                  <c:v>567.6094844244144</c:v>
                </c:pt>
                <c:pt idx="12">
                  <c:v>558.47254083457472</c:v>
                </c:pt>
                <c:pt idx="13">
                  <c:v>519.0523339690377</c:v>
                </c:pt>
                <c:pt idx="14">
                  <c:v>524.88301949448555</c:v>
                </c:pt>
                <c:pt idx="15">
                  <c:v>531.38638420717393</c:v>
                </c:pt>
                <c:pt idx="16">
                  <c:v>492.95702855803205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CC-4247-A76A-B92E8C67EC6B}"/>
            </c:ext>
          </c:extLst>
        </c:ser>
        <c:ser>
          <c:idx val="4"/>
          <c:order val="3"/>
          <c:tx>
            <c:strRef>
              <c:f>Sheet1!$B$12</c:f>
              <c:strCache>
                <c:ptCount val="1"/>
                <c:pt idx="0">
                  <c:v>Agriculture, forestry and fishery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Sheet1!$D$12:$T$12</c:f>
              <c:numCache>
                <c:formatCode>0.00</c:formatCode>
                <c:ptCount val="17"/>
                <c:pt idx="0">
                  <c:v>56.388178319999994</c:v>
                </c:pt>
                <c:pt idx="1">
                  <c:v>57.695751600000001</c:v>
                </c:pt>
                <c:pt idx="2">
                  <c:v>31.789652999999994</c:v>
                </c:pt>
                <c:pt idx="3">
                  <c:v>28.5834048</c:v>
                </c:pt>
                <c:pt idx="4">
                  <c:v>62.597790239999995</c:v>
                </c:pt>
                <c:pt idx="5">
                  <c:v>35.7097941942964</c:v>
                </c:pt>
                <c:pt idx="6">
                  <c:v>30.844383861030906</c:v>
                </c:pt>
                <c:pt idx="7">
                  <c:v>24.653594490400998</c:v>
                </c:pt>
                <c:pt idx="8">
                  <c:v>25.493676238521132</c:v>
                </c:pt>
                <c:pt idx="9">
                  <c:v>22.782260667271885</c:v>
                </c:pt>
                <c:pt idx="10">
                  <c:v>23.581293898498959</c:v>
                </c:pt>
                <c:pt idx="11">
                  <c:v>24.932210016849758</c:v>
                </c:pt>
                <c:pt idx="12">
                  <c:v>24.429782342684277</c:v>
                </c:pt>
                <c:pt idx="13">
                  <c:v>22.556874421916344</c:v>
                </c:pt>
                <c:pt idx="14">
                  <c:v>21.734587244398615</c:v>
                </c:pt>
                <c:pt idx="15">
                  <c:v>22.307059105726495</c:v>
                </c:pt>
                <c:pt idx="16">
                  <c:v>21.95457028677021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CC-4247-A76A-B92E8C67EC6B}"/>
            </c:ext>
          </c:extLst>
        </c:ser>
        <c:ser>
          <c:idx val="5"/>
          <c:order val="4"/>
          <c:tx>
            <c:strRef>
              <c:f>Sheet1!$B$14</c:f>
              <c:strCache>
                <c:ptCount val="1"/>
                <c:pt idx="0">
                  <c:v>Non-specified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Sheet1!$D$14:$T$14</c:f>
              <c:numCache>
                <c:formatCode>0.00</c:formatCode>
                <c:ptCount val="17"/>
                <c:pt idx="0">
                  <c:v>160.92521855999999</c:v>
                </c:pt>
                <c:pt idx="1">
                  <c:v>117.68450856</c:v>
                </c:pt>
                <c:pt idx="2">
                  <c:v>481.62941567999997</c:v>
                </c:pt>
                <c:pt idx="3">
                  <c:v>259.58383859999998</c:v>
                </c:pt>
                <c:pt idx="4">
                  <c:v>232.26492755999996</c:v>
                </c:pt>
                <c:pt idx="5">
                  <c:v>242.31141095301172</c:v>
                </c:pt>
                <c:pt idx="6">
                  <c:v>224.79222272209057</c:v>
                </c:pt>
                <c:pt idx="7">
                  <c:v>222.75768276991153</c:v>
                </c:pt>
                <c:pt idx="8">
                  <c:v>188.14754055961799</c:v>
                </c:pt>
                <c:pt idx="9">
                  <c:v>233.2613549663389</c:v>
                </c:pt>
                <c:pt idx="10">
                  <c:v>234.95686736185439</c:v>
                </c:pt>
                <c:pt idx="11">
                  <c:v>202.81797243632664</c:v>
                </c:pt>
                <c:pt idx="12">
                  <c:v>230.44947876670244</c:v>
                </c:pt>
                <c:pt idx="13">
                  <c:v>200.51688054589479</c:v>
                </c:pt>
                <c:pt idx="14">
                  <c:v>195.21380294858358</c:v>
                </c:pt>
                <c:pt idx="15">
                  <c:v>211.40986441373374</c:v>
                </c:pt>
                <c:pt idx="16">
                  <c:v>216.83915478913147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CC-4247-A76A-B92E8C67E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704176"/>
        <c:axId val="243704736"/>
      </c:areaChart>
      <c:catAx>
        <c:axId val="24370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3704736"/>
        <c:crosses val="autoZero"/>
        <c:auto val="1"/>
        <c:lblAlgn val="ctr"/>
        <c:lblOffset val="100"/>
        <c:noMultiLvlLbl val="0"/>
      </c:catAx>
      <c:valAx>
        <c:axId val="2437047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ktoe</a:t>
                </a:r>
              </a:p>
            </c:rich>
          </c:tx>
          <c:layout>
            <c:manualLayout>
              <c:xMode val="edge"/>
              <c:yMode val="edge"/>
              <c:x val="1.1508425811755036E-2"/>
              <c:y val="0.3641435463258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3704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570804103323679E-2"/>
          <c:y val="0.90242499028835832"/>
          <c:w val="0.87205063437937447"/>
          <c:h val="4.741094105786965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30705135227673E-2"/>
          <c:y val="7.0736314070551004E-2"/>
          <c:w val="0.93309417720481758"/>
          <c:h val="0.70347520005971076"/>
        </c:manualLayout>
      </c:layout>
      <c:lineChart>
        <c:grouping val="standard"/>
        <c:varyColors val="0"/>
        <c:ser>
          <c:idx val="1"/>
          <c:order val="0"/>
          <c:tx>
            <c:strRef>
              <c:f>Sheet1!$B$7</c:f>
              <c:strCache>
                <c:ptCount val="1"/>
                <c:pt idx="0">
                  <c:v>Industry                          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Sheet1!$D$7:$T$7</c:f>
              <c:numCache>
                <c:formatCode>0.0%</c:formatCode>
                <c:ptCount val="17"/>
                <c:pt idx="0">
                  <c:v>0.33330802167498869</c:v>
                </c:pt>
                <c:pt idx="1">
                  <c:v>0.32151271815106258</c:v>
                </c:pt>
                <c:pt idx="2">
                  <c:v>0.24623773005420896</c:v>
                </c:pt>
                <c:pt idx="3">
                  <c:v>0.28861910376303357</c:v>
                </c:pt>
                <c:pt idx="4">
                  <c:v>0.28897374785139768</c:v>
                </c:pt>
                <c:pt idx="5">
                  <c:v>0.33133201233251375</c:v>
                </c:pt>
                <c:pt idx="6">
                  <c:v>0.34566669780348969</c:v>
                </c:pt>
                <c:pt idx="7">
                  <c:v>0.36508176533325398</c:v>
                </c:pt>
                <c:pt idx="8">
                  <c:v>0.35956650036392379</c:v>
                </c:pt>
                <c:pt idx="9">
                  <c:v>0.25950319871555844</c:v>
                </c:pt>
                <c:pt idx="10">
                  <c:v>0.30178047436760924</c:v>
                </c:pt>
                <c:pt idx="11">
                  <c:v>0.33200585660269716</c:v>
                </c:pt>
                <c:pt idx="12">
                  <c:v>0.31213998126815112</c:v>
                </c:pt>
                <c:pt idx="13">
                  <c:v>0.30390662199271062</c:v>
                </c:pt>
                <c:pt idx="14">
                  <c:v>0.28482836937801498</c:v>
                </c:pt>
                <c:pt idx="15">
                  <c:v>0.25629036264218641</c:v>
                </c:pt>
                <c:pt idx="16">
                  <c:v>0.22992772247778775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B8-4737-96AD-34724CBDE918}"/>
            </c:ext>
          </c:extLst>
        </c:ser>
        <c:ser>
          <c:idx val="0"/>
          <c:order val="1"/>
          <c:tx>
            <c:strRef>
              <c:f>Sheet1!$B$9</c:f>
              <c:strCache>
                <c:ptCount val="1"/>
                <c:pt idx="0">
                  <c:v>Transport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Sheet1!$D$9:$T$9</c:f>
              <c:numCache>
                <c:formatCode>0.0%</c:formatCode>
                <c:ptCount val="17"/>
                <c:pt idx="0">
                  <c:v>0.22947790376995286</c:v>
                </c:pt>
                <c:pt idx="1">
                  <c:v>0.24492776733752086</c:v>
                </c:pt>
                <c:pt idx="2">
                  <c:v>0.21128973544989446</c:v>
                </c:pt>
                <c:pt idx="3">
                  <c:v>0.2213285293716466</c:v>
                </c:pt>
                <c:pt idx="4">
                  <c:v>0.22054242530932766</c:v>
                </c:pt>
                <c:pt idx="5">
                  <c:v>0.20021456672991578</c:v>
                </c:pt>
                <c:pt idx="6">
                  <c:v>0.19844768290531756</c:v>
                </c:pt>
                <c:pt idx="7">
                  <c:v>0.2151789431076197</c:v>
                </c:pt>
                <c:pt idx="8">
                  <c:v>0.22789963937066232</c:v>
                </c:pt>
                <c:pt idx="9">
                  <c:v>0.26005715330438955</c:v>
                </c:pt>
                <c:pt idx="10">
                  <c:v>0.25388175927742351</c:v>
                </c:pt>
                <c:pt idx="11">
                  <c:v>0.25056017731061353</c:v>
                </c:pt>
                <c:pt idx="12">
                  <c:v>0.24928542553692157</c:v>
                </c:pt>
                <c:pt idx="13">
                  <c:v>0.28882269322128734</c:v>
                </c:pt>
                <c:pt idx="14">
                  <c:v>0.30495067318604674</c:v>
                </c:pt>
                <c:pt idx="15">
                  <c:v>0.33036510668973723</c:v>
                </c:pt>
                <c:pt idx="16">
                  <c:v>0.37556527203944762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057-4402-A8EF-F1D4B53D7A50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Households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Sheet1!$D$11:$T$11</c:f>
              <c:numCache>
                <c:formatCode>0.0%</c:formatCode>
                <c:ptCount val="17"/>
                <c:pt idx="0">
                  <c:v>0.30187811017745492</c:v>
                </c:pt>
                <c:pt idx="1">
                  <c:v>0.31034726252716888</c:v>
                </c:pt>
                <c:pt idx="2">
                  <c:v>0.25400404052514725</c:v>
                </c:pt>
                <c:pt idx="3">
                  <c:v>0.30919331994577576</c:v>
                </c:pt>
                <c:pt idx="4">
                  <c:v>0.30625067207352347</c:v>
                </c:pt>
                <c:pt idx="5">
                  <c:v>0.30958971914135985</c:v>
                </c:pt>
                <c:pt idx="6">
                  <c:v>0.31056499179733554</c:v>
                </c:pt>
                <c:pt idx="7">
                  <c:v>0.28670927439579569</c:v>
                </c:pt>
                <c:pt idx="8">
                  <c:v>0.29408887881190043</c:v>
                </c:pt>
                <c:pt idx="9">
                  <c:v>0.32776913846187461</c:v>
                </c:pt>
                <c:pt idx="10">
                  <c:v>0.30022811655126014</c:v>
                </c:pt>
                <c:pt idx="11">
                  <c:v>0.29790230525754102</c:v>
                </c:pt>
                <c:pt idx="12">
                  <c:v>0.30113890056142817</c:v>
                </c:pt>
                <c:pt idx="13">
                  <c:v>0.28485024667193898</c:v>
                </c:pt>
                <c:pt idx="14">
                  <c:v>0.29025195211079985</c:v>
                </c:pt>
                <c:pt idx="15">
                  <c:v>0.28707973598514136</c:v>
                </c:pt>
                <c:pt idx="16">
                  <c:v>0.26576672480668073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057-4402-A8EF-F1D4B53D7A50}"/>
            </c:ext>
          </c:extLst>
        </c:ser>
        <c:ser>
          <c:idx val="4"/>
          <c:order val="3"/>
          <c:tx>
            <c:strRef>
              <c:f>Sheet1!$B$13</c:f>
              <c:strCache>
                <c:ptCount val="1"/>
                <c:pt idx="0">
                  <c:v>Agriculture, forestry and fishery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Sheet1!$D$13:$T$13</c:f>
              <c:numCache>
                <c:formatCode>0.0%</c:formatCode>
                <c:ptCount val="17"/>
                <c:pt idx="0">
                  <c:v>3.5116788021345428E-2</c:v>
                </c:pt>
                <c:pt idx="1">
                  <c:v>4.0533772033832974E-2</c:v>
                </c:pt>
                <c:pt idx="2">
                  <c:v>1.7861263603511222E-2</c:v>
                </c:pt>
                <c:pt idx="3">
                  <c:v>1.7939469069590725E-2</c:v>
                </c:pt>
                <c:pt idx="4">
                  <c:v>3.9111721086089617E-2</c:v>
                </c:pt>
                <c:pt idx="5">
                  <c:v>2.0404882760942468E-2</c:v>
                </c:pt>
                <c:pt idx="6">
                  <c:v>1.7533972451198844E-2</c:v>
                </c:pt>
                <c:pt idx="7">
                  <c:v>1.3255936166341978E-2</c:v>
                </c:pt>
                <c:pt idx="8">
                  <c:v>1.4133967473638799E-2</c:v>
                </c:pt>
                <c:pt idx="9">
                  <c:v>1.358432365298839E-2</c:v>
                </c:pt>
                <c:pt idx="10">
                  <c:v>1.3144256882870098E-2</c:v>
                </c:pt>
                <c:pt idx="11">
                  <c:v>1.3085339556502359E-2</c:v>
                </c:pt>
                <c:pt idx="12">
                  <c:v>1.3172998236649349E-2</c:v>
                </c:pt>
                <c:pt idx="13">
                  <c:v>1.2378966094031864E-2</c:v>
                </c:pt>
                <c:pt idx="14">
                  <c:v>1.2018880668086589E-2</c:v>
                </c:pt>
                <c:pt idx="15">
                  <c:v>1.2051314879344343E-2</c:v>
                </c:pt>
                <c:pt idx="16">
                  <c:v>1.1836314124013149E-2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057-4402-A8EF-F1D4B53D7A50}"/>
            </c:ext>
          </c:extLst>
        </c:ser>
        <c:ser>
          <c:idx val="5"/>
          <c:order val="4"/>
          <c:tx>
            <c:strRef>
              <c:f>Sheet1!$B$15</c:f>
              <c:strCache>
                <c:ptCount val="1"/>
                <c:pt idx="0">
                  <c:v>Non-specified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Sheet1!$D$15:$T$15</c:f>
              <c:numCache>
                <c:formatCode>0.0%</c:formatCode>
                <c:ptCount val="17"/>
                <c:pt idx="0">
                  <c:v>0.10021917635625797</c:v>
                </c:pt>
                <c:pt idx="1">
                  <c:v>8.2678479950414677E-2</c:v>
                </c:pt>
                <c:pt idx="2">
                  <c:v>0.27060723036723811</c:v>
                </c:pt>
                <c:pt idx="3">
                  <c:v>0.16291957784995337</c:v>
                </c:pt>
                <c:pt idx="4">
                  <c:v>0.1451214336796616</c:v>
                </c:pt>
                <c:pt idx="5">
                  <c:v>0.13845881903526816</c:v>
                </c:pt>
                <c:pt idx="6">
                  <c:v>0.12778665504265821</c:v>
                </c:pt>
                <c:pt idx="7">
                  <c:v>0.11977408099698869</c:v>
                </c:pt>
                <c:pt idx="8">
                  <c:v>0.1043110139798747</c:v>
                </c:pt>
                <c:pt idx="9">
                  <c:v>0.13908618586518884</c:v>
                </c:pt>
                <c:pt idx="10">
                  <c:v>0.13096539292083698</c:v>
                </c:pt>
                <c:pt idx="11">
                  <c:v>0.10644632127264592</c:v>
                </c:pt>
                <c:pt idx="12">
                  <c:v>0.12426269439684977</c:v>
                </c:pt>
                <c:pt idx="13">
                  <c:v>0.11004147202003138</c:v>
                </c:pt>
                <c:pt idx="14">
                  <c:v>0.10795012465705169</c:v>
                </c:pt>
                <c:pt idx="15">
                  <c:v>0.11421347980359081</c:v>
                </c:pt>
                <c:pt idx="16">
                  <c:v>0.11690396655207072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057-4402-A8EF-F1D4B53D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113392"/>
        <c:axId val="245113952"/>
      </c:lineChart>
      <c:catAx>
        <c:axId val="24511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5113952"/>
        <c:crosses val="autoZero"/>
        <c:auto val="1"/>
        <c:lblAlgn val="ctr"/>
        <c:lblOffset val="100"/>
        <c:noMultiLvlLbl val="0"/>
      </c:catAx>
      <c:valAx>
        <c:axId val="2451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4511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59661069225952E-2"/>
          <c:y val="0.87942123019811858"/>
          <c:w val="0.9292377273755007"/>
          <c:h val="8.4619077999180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475212</xdr:colOff>
      <xdr:row>17</xdr:row>
      <xdr:rowOff>125520</xdr:rowOff>
    </xdr:from>
    <xdr:to>
      <xdr:col>15</xdr:col>
      <xdr:colOff>272184</xdr:colOff>
      <xdr:row>37</xdr:row>
      <xdr:rowOff>97194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916</xdr:colOff>
      <xdr:row>17</xdr:row>
      <xdr:rowOff>116632</xdr:rowOff>
    </xdr:from>
    <xdr:to>
      <xdr:col>28</xdr:col>
      <xdr:colOff>165230</xdr:colOff>
      <xdr:row>37</xdr:row>
      <xdr:rowOff>87475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98" zoomScaleNormal="98" workbookViewId="0">
      <selection activeCell="D4" sqref="D4"/>
    </sheetView>
  </sheetViews>
  <sheetFormatPr defaultRowHeight="15" x14ac:dyDescent="0.25"/>
  <cols>
    <col min="1" max="1" width="3.28515625" style="16" bestFit="1" customWidth="1"/>
    <col min="2" max="2" width="29.140625" style="16" customWidth="1"/>
    <col min="3" max="3" width="10.7109375" style="16" customWidth="1"/>
    <col min="4" max="20" width="9.140625" style="16" customWidth="1"/>
    <col min="21" max="21" width="9.28515625" style="16" customWidth="1"/>
    <col min="22" max="16384" width="9.140625" style="16"/>
  </cols>
  <sheetData>
    <row r="1" spans="1:21" ht="15.75" x14ac:dyDescent="0.25">
      <c r="A1" s="1"/>
      <c r="B1" s="29" t="s">
        <v>15</v>
      </c>
      <c r="C1" s="2"/>
      <c r="D1" s="2"/>
      <c r="E1" s="2"/>
      <c r="F1" s="2"/>
      <c r="G1" s="2"/>
      <c r="H1" s="2"/>
      <c r="I1" s="12"/>
      <c r="J1" s="12"/>
      <c r="K1" s="12"/>
      <c r="L1" s="12"/>
      <c r="M1" s="12"/>
      <c r="N1" s="12"/>
      <c r="O1" s="12"/>
      <c r="P1" s="12"/>
      <c r="Q1" s="12"/>
      <c r="R1" s="12"/>
      <c r="S1" s="13"/>
      <c r="T1" s="13"/>
    </row>
    <row r="2" spans="1:21" ht="15.75" thickBot="1" x14ac:dyDescent="0.3">
      <c r="A2" s="1"/>
      <c r="B2" s="3"/>
      <c r="C2" s="1"/>
      <c r="D2" s="1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1" ht="18.75" thickBot="1" x14ac:dyDescent="0.3">
      <c r="A3" s="4"/>
      <c r="B3" s="17"/>
      <c r="C3" s="18" t="s">
        <v>2</v>
      </c>
      <c r="D3" s="15">
        <v>2000</v>
      </c>
      <c r="E3" s="15">
        <v>2001</v>
      </c>
      <c r="F3" s="15">
        <v>2002</v>
      </c>
      <c r="G3" s="5">
        <v>2003</v>
      </c>
      <c r="H3" s="5">
        <v>2004</v>
      </c>
      <c r="I3" s="5">
        <v>2005</v>
      </c>
      <c r="J3" s="5">
        <v>2006</v>
      </c>
      <c r="K3" s="5">
        <v>2007</v>
      </c>
      <c r="L3" s="5">
        <v>2008</v>
      </c>
      <c r="M3" s="5">
        <v>2009</v>
      </c>
      <c r="N3" s="5">
        <v>2010</v>
      </c>
      <c r="O3" s="5">
        <v>2011</v>
      </c>
      <c r="P3" s="6">
        <v>2012</v>
      </c>
      <c r="Q3" s="6">
        <v>2013</v>
      </c>
      <c r="R3" s="6">
        <v>2014</v>
      </c>
      <c r="S3" s="6">
        <v>2015</v>
      </c>
      <c r="T3" s="6" t="s">
        <v>13</v>
      </c>
    </row>
    <row r="4" spans="1:21" ht="32.25" thickBot="1" x14ac:dyDescent="0.3">
      <c r="A4" s="7">
        <v>1</v>
      </c>
      <c r="B4" s="19" t="s">
        <v>14</v>
      </c>
      <c r="C4" s="20" t="s">
        <v>0</v>
      </c>
      <c r="D4" s="25">
        <f t="shared" ref="D4:T4" si="0">D6+D8+D10+D12+D14</f>
        <v>1605.7327989600001</v>
      </c>
      <c r="E4" s="25">
        <f t="shared" si="0"/>
        <v>1423.3995186</v>
      </c>
      <c r="F4" s="25">
        <f t="shared" si="0"/>
        <v>1779.8098558799998</v>
      </c>
      <c r="G4" s="25">
        <f t="shared" si="0"/>
        <v>1593.32501364</v>
      </c>
      <c r="H4" s="25">
        <f t="shared" si="0"/>
        <v>1600.4867211599999</v>
      </c>
      <c r="I4" s="25">
        <f t="shared" si="0"/>
        <v>1750.0612286118826</v>
      </c>
      <c r="J4" s="25">
        <f t="shared" si="0"/>
        <v>1759.1212685475616</v>
      </c>
      <c r="K4" s="25">
        <f t="shared" si="0"/>
        <v>1859.8154201284333</v>
      </c>
      <c r="L4" s="25">
        <f t="shared" si="0"/>
        <v>1803.7169171408718</v>
      </c>
      <c r="M4" s="25">
        <f t="shared" si="0"/>
        <v>1677.0993719853</v>
      </c>
      <c r="N4" s="25">
        <f t="shared" si="0"/>
        <v>1794.037815042298</v>
      </c>
      <c r="O4" s="25">
        <f t="shared" si="0"/>
        <v>1905.3544548227226</v>
      </c>
      <c r="P4" s="25">
        <f t="shared" si="0"/>
        <v>1854.5347007423707</v>
      </c>
      <c r="Q4" s="25">
        <f t="shared" si="0"/>
        <v>1822.1937317359198</v>
      </c>
      <c r="R4" s="25">
        <f t="shared" si="0"/>
        <v>1808.3703336958724</v>
      </c>
      <c r="S4" s="25">
        <f t="shared" si="0"/>
        <v>1851.0062452986142</v>
      </c>
      <c r="T4" s="25">
        <f t="shared" si="0"/>
        <v>1854.8485666014435</v>
      </c>
    </row>
    <row r="5" spans="1:21" ht="16.5" thickBot="1" x14ac:dyDescent="0.3">
      <c r="A5" s="9"/>
      <c r="B5" s="30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21" ht="16.5" thickBot="1" x14ac:dyDescent="0.3">
      <c r="A6" s="7">
        <v>2</v>
      </c>
      <c r="B6" s="21" t="s">
        <v>4</v>
      </c>
      <c r="C6" s="8" t="s">
        <v>0</v>
      </c>
      <c r="D6" s="26">
        <v>535.20362255999999</v>
      </c>
      <c r="E6" s="26">
        <v>457.64104823999998</v>
      </c>
      <c r="F6" s="26">
        <v>438.25633883999996</v>
      </c>
      <c r="G6" s="27">
        <v>459.86403744</v>
      </c>
      <c r="H6" s="27">
        <v>462.4986462</v>
      </c>
      <c r="I6" s="27">
        <v>579.85130858108641</v>
      </c>
      <c r="J6" s="27">
        <v>608.06963993472141</v>
      </c>
      <c r="K6" s="27">
        <v>678.98469677449589</v>
      </c>
      <c r="L6" s="27">
        <v>648.55617954354875</v>
      </c>
      <c r="M6" s="27">
        <v>435.21265159403958</v>
      </c>
      <c r="N6" s="27">
        <v>541.40558285689394</v>
      </c>
      <c r="O6" s="27">
        <v>632.58883790518303</v>
      </c>
      <c r="P6" s="27">
        <v>578.87442675085981</v>
      </c>
      <c r="Q6" s="27">
        <v>553.77674162815492</v>
      </c>
      <c r="R6" s="27">
        <v>515.07517337817217</v>
      </c>
      <c r="S6" s="27">
        <v>474.3950618605337</v>
      </c>
      <c r="T6" s="28">
        <v>426.48110645985912</v>
      </c>
      <c r="U6" s="16">
        <f>T6/D6*100</f>
        <v>79.685766030488267</v>
      </c>
    </row>
    <row r="7" spans="1:21" ht="16.5" thickBot="1" x14ac:dyDescent="0.3">
      <c r="A7" s="7">
        <v>3</v>
      </c>
      <c r="B7" s="21" t="s">
        <v>9</v>
      </c>
      <c r="C7" s="8" t="s">
        <v>1</v>
      </c>
      <c r="D7" s="10">
        <f t="shared" ref="D7:T7" si="1">IF(D6="", "n/a", D6/D4)</f>
        <v>0.33330802167498869</v>
      </c>
      <c r="E7" s="10">
        <f t="shared" si="1"/>
        <v>0.32151271815106258</v>
      </c>
      <c r="F7" s="10">
        <f t="shared" si="1"/>
        <v>0.24623773005420896</v>
      </c>
      <c r="G7" s="10">
        <f t="shared" si="1"/>
        <v>0.28861910376303357</v>
      </c>
      <c r="H7" s="10">
        <f t="shared" si="1"/>
        <v>0.28897374785139768</v>
      </c>
      <c r="I7" s="10">
        <f t="shared" si="1"/>
        <v>0.33133201233251375</v>
      </c>
      <c r="J7" s="10">
        <f t="shared" si="1"/>
        <v>0.34566669780348969</v>
      </c>
      <c r="K7" s="10">
        <f t="shared" si="1"/>
        <v>0.36508176533325398</v>
      </c>
      <c r="L7" s="10">
        <f t="shared" si="1"/>
        <v>0.35956650036392379</v>
      </c>
      <c r="M7" s="10">
        <f t="shared" si="1"/>
        <v>0.25950319871555844</v>
      </c>
      <c r="N7" s="10">
        <f t="shared" si="1"/>
        <v>0.30178047436760924</v>
      </c>
      <c r="O7" s="10">
        <f t="shared" si="1"/>
        <v>0.33200585660269716</v>
      </c>
      <c r="P7" s="10">
        <f t="shared" si="1"/>
        <v>0.31213998126815112</v>
      </c>
      <c r="Q7" s="10">
        <f t="shared" si="1"/>
        <v>0.30390662199271062</v>
      </c>
      <c r="R7" s="10">
        <f t="shared" si="1"/>
        <v>0.28482836937801498</v>
      </c>
      <c r="S7" s="10">
        <f t="shared" si="1"/>
        <v>0.25629036264218641</v>
      </c>
      <c r="T7" s="10">
        <f t="shared" si="1"/>
        <v>0.22992772247778775</v>
      </c>
    </row>
    <row r="8" spans="1:21" ht="16.5" thickBot="1" x14ac:dyDescent="0.3">
      <c r="A8" s="7">
        <v>4</v>
      </c>
      <c r="B8" s="21" t="s">
        <v>5</v>
      </c>
      <c r="C8" s="8" t="s">
        <v>0</v>
      </c>
      <c r="D8" s="26">
        <v>368.48019671999998</v>
      </c>
      <c r="E8" s="26">
        <v>348.63006611999998</v>
      </c>
      <c r="F8" s="26">
        <v>376.05555359999994</v>
      </c>
      <c r="G8" s="27">
        <v>352.64828207999994</v>
      </c>
      <c r="H8" s="27">
        <v>352.97522315999998</v>
      </c>
      <c r="I8" s="27">
        <v>350.38775063735216</v>
      </c>
      <c r="J8" s="27">
        <v>349.09353969272649</v>
      </c>
      <c r="K8" s="27">
        <v>400.19311647848997</v>
      </c>
      <c r="L8" s="27">
        <v>411.06643494316751</v>
      </c>
      <c r="M8" s="27">
        <v>436.14168848707664</v>
      </c>
      <c r="N8" s="27">
        <v>455.47347669316355</v>
      </c>
      <c r="O8" s="27">
        <v>477.40595003994872</v>
      </c>
      <c r="P8" s="27">
        <v>462.30847204754934</v>
      </c>
      <c r="Q8" s="27">
        <v>526.2909011709163</v>
      </c>
      <c r="R8" s="27">
        <v>551.46375063023231</v>
      </c>
      <c r="S8" s="27">
        <v>611.50787571144656</v>
      </c>
      <c r="T8" s="28">
        <v>696.61670650765063</v>
      </c>
    </row>
    <row r="9" spans="1:21" ht="16.5" thickBot="1" x14ac:dyDescent="0.3">
      <c r="A9" s="7">
        <v>5</v>
      </c>
      <c r="B9" s="22" t="s">
        <v>10</v>
      </c>
      <c r="C9" s="6" t="s">
        <v>1</v>
      </c>
      <c r="D9" s="10">
        <f t="shared" ref="D9:T15" si="2">IF(D8="", "n/a", D8/D$4)</f>
        <v>0.22947790376995286</v>
      </c>
      <c r="E9" s="10">
        <f t="shared" si="2"/>
        <v>0.24492776733752086</v>
      </c>
      <c r="F9" s="10">
        <f t="shared" si="2"/>
        <v>0.21128973544989446</v>
      </c>
      <c r="G9" s="10">
        <f t="shared" si="2"/>
        <v>0.2213285293716466</v>
      </c>
      <c r="H9" s="10">
        <f t="shared" si="2"/>
        <v>0.22054242530932766</v>
      </c>
      <c r="I9" s="10">
        <f t="shared" si="2"/>
        <v>0.20021456672991578</v>
      </c>
      <c r="J9" s="10">
        <f t="shared" si="2"/>
        <v>0.19844768290531756</v>
      </c>
      <c r="K9" s="10">
        <f t="shared" si="2"/>
        <v>0.2151789431076197</v>
      </c>
      <c r="L9" s="10">
        <f t="shared" si="2"/>
        <v>0.22789963937066232</v>
      </c>
      <c r="M9" s="10">
        <f t="shared" si="2"/>
        <v>0.26005715330438955</v>
      </c>
      <c r="N9" s="10">
        <f t="shared" si="2"/>
        <v>0.25388175927742351</v>
      </c>
      <c r="O9" s="10">
        <f t="shared" si="2"/>
        <v>0.25056017731061353</v>
      </c>
      <c r="P9" s="10">
        <f t="shared" si="2"/>
        <v>0.24928542553692157</v>
      </c>
      <c r="Q9" s="10">
        <f t="shared" si="2"/>
        <v>0.28882269322128734</v>
      </c>
      <c r="R9" s="10">
        <f t="shared" si="2"/>
        <v>0.30495067318604674</v>
      </c>
      <c r="S9" s="10">
        <f t="shared" si="2"/>
        <v>0.33036510668973723</v>
      </c>
      <c r="T9" s="10">
        <f t="shared" ref="T9" si="3">IF(T8="", "n/a", T8/T$4)</f>
        <v>0.37556527203944762</v>
      </c>
    </row>
    <row r="10" spans="1:21" ht="16.5" thickBot="1" x14ac:dyDescent="0.3">
      <c r="A10" s="7">
        <v>6</v>
      </c>
      <c r="B10" s="21" t="s">
        <v>6</v>
      </c>
      <c r="C10" s="8" t="s">
        <v>0</v>
      </c>
      <c r="D10" s="26">
        <v>484.73558279999997</v>
      </c>
      <c r="E10" s="26">
        <v>441.74814407999997</v>
      </c>
      <c r="F10" s="26">
        <v>452.07889475999991</v>
      </c>
      <c r="G10" s="27">
        <v>492.64545071999999</v>
      </c>
      <c r="H10" s="27">
        <v>490.15013399999992</v>
      </c>
      <c r="I10" s="27">
        <v>541.80096424613589</v>
      </c>
      <c r="J10" s="27">
        <v>546.32148233699195</v>
      </c>
      <c r="K10" s="27">
        <v>533.226329615135</v>
      </c>
      <c r="L10" s="27">
        <v>530.45308585601651</v>
      </c>
      <c r="M10" s="27">
        <v>549.70141627057274</v>
      </c>
      <c r="N10" s="27">
        <v>538.62059423188714</v>
      </c>
      <c r="O10" s="27">
        <v>567.6094844244144</v>
      </c>
      <c r="P10" s="27">
        <v>558.47254083457472</v>
      </c>
      <c r="Q10" s="27">
        <v>519.0523339690377</v>
      </c>
      <c r="R10" s="27">
        <v>524.88301949448555</v>
      </c>
      <c r="S10" s="27">
        <v>531.38638420717393</v>
      </c>
      <c r="T10" s="28">
        <v>492.95702855803205</v>
      </c>
    </row>
    <row r="11" spans="1:21" ht="16.5" thickBot="1" x14ac:dyDescent="0.3">
      <c r="A11" s="7">
        <v>7</v>
      </c>
      <c r="B11" s="21" t="s">
        <v>6</v>
      </c>
      <c r="C11" s="8" t="s">
        <v>1</v>
      </c>
      <c r="D11" s="10">
        <f t="shared" ref="D11:T11" si="4">IF(D10="", "n/a", D10/D$4)</f>
        <v>0.30187811017745492</v>
      </c>
      <c r="E11" s="10">
        <f t="shared" si="4"/>
        <v>0.31034726252716888</v>
      </c>
      <c r="F11" s="10">
        <f t="shared" si="4"/>
        <v>0.25400404052514725</v>
      </c>
      <c r="G11" s="10">
        <f t="shared" si="4"/>
        <v>0.30919331994577576</v>
      </c>
      <c r="H11" s="10">
        <f t="shared" si="4"/>
        <v>0.30625067207352347</v>
      </c>
      <c r="I11" s="10">
        <f t="shared" si="4"/>
        <v>0.30958971914135985</v>
      </c>
      <c r="J11" s="10">
        <f t="shared" si="4"/>
        <v>0.31056499179733554</v>
      </c>
      <c r="K11" s="10">
        <f t="shared" si="4"/>
        <v>0.28670927439579569</v>
      </c>
      <c r="L11" s="10">
        <f t="shared" si="4"/>
        <v>0.29408887881190043</v>
      </c>
      <c r="M11" s="10">
        <f t="shared" si="4"/>
        <v>0.32776913846187461</v>
      </c>
      <c r="N11" s="10">
        <f t="shared" si="4"/>
        <v>0.30022811655126014</v>
      </c>
      <c r="O11" s="10">
        <f t="shared" si="4"/>
        <v>0.29790230525754102</v>
      </c>
      <c r="P11" s="10">
        <f t="shared" si="4"/>
        <v>0.30113890056142817</v>
      </c>
      <c r="Q11" s="10">
        <f t="shared" si="4"/>
        <v>0.28485024667193898</v>
      </c>
      <c r="R11" s="10">
        <f t="shared" si="4"/>
        <v>0.29025195211079985</v>
      </c>
      <c r="S11" s="10">
        <f t="shared" si="4"/>
        <v>0.28707973598514136</v>
      </c>
      <c r="T11" s="10">
        <f t="shared" si="4"/>
        <v>0.26576672480668073</v>
      </c>
    </row>
    <row r="12" spans="1:21" ht="32.25" thickBot="1" x14ac:dyDescent="0.3">
      <c r="A12" s="7">
        <v>8</v>
      </c>
      <c r="B12" s="21" t="s">
        <v>7</v>
      </c>
      <c r="C12" s="8" t="s">
        <v>0</v>
      </c>
      <c r="D12" s="26">
        <v>56.388178319999994</v>
      </c>
      <c r="E12" s="26">
        <v>57.695751600000001</v>
      </c>
      <c r="F12" s="26">
        <v>31.789652999999994</v>
      </c>
      <c r="G12" s="27">
        <v>28.5834048</v>
      </c>
      <c r="H12" s="27">
        <v>62.597790239999995</v>
      </c>
      <c r="I12" s="27">
        <v>35.7097941942964</v>
      </c>
      <c r="J12" s="27">
        <v>30.844383861030906</v>
      </c>
      <c r="K12" s="27">
        <v>24.653594490400998</v>
      </c>
      <c r="L12" s="27">
        <v>25.493676238521132</v>
      </c>
      <c r="M12" s="27">
        <v>22.782260667271885</v>
      </c>
      <c r="N12" s="27">
        <v>23.581293898498959</v>
      </c>
      <c r="O12" s="27">
        <v>24.932210016849758</v>
      </c>
      <c r="P12" s="27">
        <v>24.429782342684277</v>
      </c>
      <c r="Q12" s="27">
        <v>22.556874421916344</v>
      </c>
      <c r="R12" s="27">
        <v>21.734587244398615</v>
      </c>
      <c r="S12" s="27">
        <v>22.307059105726495</v>
      </c>
      <c r="T12" s="28">
        <v>21.95457028677021</v>
      </c>
    </row>
    <row r="13" spans="1:21" ht="32.25" thickBot="1" x14ac:dyDescent="0.3">
      <c r="A13" s="7">
        <v>9</v>
      </c>
      <c r="B13" s="21" t="s">
        <v>7</v>
      </c>
      <c r="C13" s="8" t="s">
        <v>1</v>
      </c>
      <c r="D13" s="10">
        <f t="shared" si="2"/>
        <v>3.5116788021345428E-2</v>
      </c>
      <c r="E13" s="10">
        <f t="shared" si="2"/>
        <v>4.0533772033832974E-2</v>
      </c>
      <c r="F13" s="10">
        <f t="shared" si="2"/>
        <v>1.7861263603511222E-2</v>
      </c>
      <c r="G13" s="10">
        <f t="shared" si="2"/>
        <v>1.7939469069590725E-2</v>
      </c>
      <c r="H13" s="10">
        <f t="shared" si="2"/>
        <v>3.9111721086089617E-2</v>
      </c>
      <c r="I13" s="10">
        <f t="shared" si="2"/>
        <v>2.0404882760942468E-2</v>
      </c>
      <c r="J13" s="10">
        <f t="shared" si="2"/>
        <v>1.7533972451198844E-2</v>
      </c>
      <c r="K13" s="10">
        <f t="shared" si="2"/>
        <v>1.3255936166341978E-2</v>
      </c>
      <c r="L13" s="10">
        <f t="shared" si="2"/>
        <v>1.4133967473638799E-2</v>
      </c>
      <c r="M13" s="10">
        <f t="shared" si="2"/>
        <v>1.358432365298839E-2</v>
      </c>
      <c r="N13" s="10">
        <f t="shared" si="2"/>
        <v>1.3144256882870098E-2</v>
      </c>
      <c r="O13" s="10">
        <f t="shared" si="2"/>
        <v>1.3085339556502359E-2</v>
      </c>
      <c r="P13" s="10">
        <f t="shared" si="2"/>
        <v>1.3172998236649349E-2</v>
      </c>
      <c r="Q13" s="10">
        <f t="shared" si="2"/>
        <v>1.2378966094031864E-2</v>
      </c>
      <c r="R13" s="10">
        <f t="shared" si="2"/>
        <v>1.2018880668086589E-2</v>
      </c>
      <c r="S13" s="10">
        <f t="shared" si="2"/>
        <v>1.2051314879344343E-2</v>
      </c>
      <c r="T13" s="10">
        <f t="shared" ref="T13" si="5">IF(T12="", "n/a", T12/T$4)</f>
        <v>1.1836314124013149E-2</v>
      </c>
    </row>
    <row r="14" spans="1:21" ht="16.5" thickBot="1" x14ac:dyDescent="0.3">
      <c r="A14" s="7">
        <v>10</v>
      </c>
      <c r="B14" s="21" t="s">
        <v>8</v>
      </c>
      <c r="C14" s="8" t="s">
        <v>0</v>
      </c>
      <c r="D14" s="26">
        <v>160.92521855999999</v>
      </c>
      <c r="E14" s="26">
        <v>117.68450856</v>
      </c>
      <c r="F14" s="26">
        <v>481.62941567999997</v>
      </c>
      <c r="G14" s="27">
        <v>259.58383859999998</v>
      </c>
      <c r="H14" s="27">
        <v>232.26492755999996</v>
      </c>
      <c r="I14" s="27">
        <v>242.31141095301172</v>
      </c>
      <c r="J14" s="27">
        <v>224.79222272209057</v>
      </c>
      <c r="K14" s="27">
        <v>222.75768276991153</v>
      </c>
      <c r="L14" s="27">
        <v>188.14754055961799</v>
      </c>
      <c r="M14" s="27">
        <v>233.2613549663389</v>
      </c>
      <c r="N14" s="27">
        <v>234.95686736185439</v>
      </c>
      <c r="O14" s="27">
        <v>202.81797243632664</v>
      </c>
      <c r="P14" s="27">
        <v>230.44947876670244</v>
      </c>
      <c r="Q14" s="27">
        <v>200.51688054589479</v>
      </c>
      <c r="R14" s="27">
        <v>195.21380294858358</v>
      </c>
      <c r="S14" s="27">
        <v>211.40986441373374</v>
      </c>
      <c r="T14" s="28">
        <v>216.83915478913147</v>
      </c>
    </row>
    <row r="15" spans="1:21" ht="16.5" thickBot="1" x14ac:dyDescent="0.3">
      <c r="A15" s="7">
        <v>11</v>
      </c>
      <c r="B15" s="21" t="s">
        <v>8</v>
      </c>
      <c r="C15" s="8" t="s">
        <v>1</v>
      </c>
      <c r="D15" s="10">
        <f t="shared" si="2"/>
        <v>0.10021917635625797</v>
      </c>
      <c r="E15" s="10">
        <f t="shared" si="2"/>
        <v>8.2678479950414677E-2</v>
      </c>
      <c r="F15" s="10">
        <f t="shared" si="2"/>
        <v>0.27060723036723811</v>
      </c>
      <c r="G15" s="10">
        <f t="shared" si="2"/>
        <v>0.16291957784995337</v>
      </c>
      <c r="H15" s="10">
        <f t="shared" si="2"/>
        <v>0.1451214336796616</v>
      </c>
      <c r="I15" s="10">
        <f t="shared" si="2"/>
        <v>0.13845881903526816</v>
      </c>
      <c r="J15" s="10">
        <f t="shared" si="2"/>
        <v>0.12778665504265821</v>
      </c>
      <c r="K15" s="10">
        <f t="shared" si="2"/>
        <v>0.11977408099698869</v>
      </c>
      <c r="L15" s="10">
        <f t="shared" si="2"/>
        <v>0.1043110139798747</v>
      </c>
      <c r="M15" s="10">
        <f t="shared" si="2"/>
        <v>0.13908618586518884</v>
      </c>
      <c r="N15" s="10">
        <f t="shared" si="2"/>
        <v>0.13096539292083698</v>
      </c>
      <c r="O15" s="10">
        <f t="shared" si="2"/>
        <v>0.10644632127264592</v>
      </c>
      <c r="P15" s="10">
        <f t="shared" si="2"/>
        <v>0.12426269439684977</v>
      </c>
      <c r="Q15" s="10">
        <f t="shared" si="2"/>
        <v>0.11004147202003138</v>
      </c>
      <c r="R15" s="10">
        <f t="shared" si="2"/>
        <v>0.10795012465705169</v>
      </c>
      <c r="S15" s="10">
        <f t="shared" si="2"/>
        <v>0.11421347980359081</v>
      </c>
      <c r="T15" s="10">
        <f t="shared" si="2"/>
        <v>0.11690396655207072</v>
      </c>
    </row>
    <row r="18" spans="2:17" x14ac:dyDescent="0.25">
      <c r="B18" s="11" t="s">
        <v>11</v>
      </c>
    </row>
    <row r="19" spans="2:17" x14ac:dyDescent="0.25">
      <c r="Q19" s="23"/>
    </row>
    <row r="21" spans="2:17" x14ac:dyDescent="0.25">
      <c r="B21" s="24" t="s">
        <v>12</v>
      </c>
    </row>
  </sheetData>
  <mergeCells count="1">
    <mergeCell ref="B5:Q5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2015-02-12T14:12:09Z</dcterms:created>
  <dcterms:modified xsi:type="dcterms:W3CDTF">2018-03-13T11:18:43Z</dcterms:modified>
</cp:coreProperties>
</file>