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zvestaiPlanskiDokumenti\Indikatori\NacionalniIndikatori\2018\12 Turizam\048\"/>
    </mc:Choice>
  </mc:AlternateContent>
  <bookViews>
    <workbookView xWindow="240" yWindow="375" windowWidth="14955" windowHeight="8895"/>
  </bookViews>
  <sheets>
    <sheet name="objects" sheetId="5" r:id="rId1"/>
    <sheet name="rooms" sheetId="6" r:id="rId2"/>
    <sheet name="beds" sheetId="7" r:id="rId3"/>
    <sheet name="total" sheetId="10" r:id="rId4"/>
  </sheets>
  <calcPr calcId="152511" concurrentCalc="0"/>
</workbook>
</file>

<file path=xl/calcChain.xml><?xml version="1.0" encoding="utf-8"?>
<calcChain xmlns="http://schemas.openxmlformats.org/spreadsheetml/2006/main">
  <c r="S4" i="10" l="1"/>
  <c r="S5" i="10"/>
  <c r="S6" i="10"/>
  <c r="K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K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M5" i="5"/>
  <c r="N5" i="5"/>
  <c r="O5" i="5"/>
  <c r="P5" i="5"/>
  <c r="Q5" i="5"/>
  <c r="R5" i="5"/>
  <c r="S5" i="5"/>
  <c r="T5" i="5"/>
  <c r="U5" i="5"/>
  <c r="L5" i="5"/>
  <c r="U19" i="5"/>
  <c r="T19" i="5"/>
  <c r="I5" i="5"/>
  <c r="S19" i="5"/>
  <c r="H5" i="5"/>
  <c r="R19" i="5"/>
  <c r="G5" i="5"/>
  <c r="Q19" i="5"/>
  <c r="F5" i="5"/>
  <c r="P19" i="5"/>
  <c r="E5" i="5"/>
  <c r="O19" i="5"/>
  <c r="D5" i="5"/>
  <c r="N19" i="5"/>
  <c r="C5" i="5"/>
  <c r="M19" i="5"/>
  <c r="B5" i="5"/>
  <c r="L19" i="5"/>
  <c r="U18" i="5"/>
  <c r="T18" i="5"/>
  <c r="S18" i="5"/>
  <c r="R18" i="5"/>
  <c r="Q18" i="5"/>
  <c r="P18" i="5"/>
  <c r="O18" i="5"/>
  <c r="N18" i="5"/>
  <c r="M18" i="5"/>
  <c r="L18" i="5"/>
  <c r="U17" i="5"/>
  <c r="T17" i="5"/>
  <c r="S17" i="5"/>
  <c r="R17" i="5"/>
  <c r="Q17" i="5"/>
  <c r="P17" i="5"/>
  <c r="O17" i="5"/>
  <c r="N17" i="5"/>
  <c r="M17" i="5"/>
  <c r="L17" i="5"/>
  <c r="U16" i="5"/>
  <c r="T16" i="5"/>
  <c r="S16" i="5"/>
  <c r="R16" i="5"/>
  <c r="Q16" i="5"/>
  <c r="P16" i="5"/>
  <c r="O16" i="5"/>
  <c r="N16" i="5"/>
  <c r="M16" i="5"/>
  <c r="L16" i="5"/>
  <c r="U15" i="5"/>
  <c r="T15" i="5"/>
  <c r="S15" i="5"/>
  <c r="R15" i="5"/>
  <c r="Q15" i="5"/>
  <c r="P15" i="5"/>
  <c r="O15" i="5"/>
  <c r="N15" i="5"/>
  <c r="M15" i="5"/>
  <c r="L15" i="5"/>
  <c r="U14" i="5"/>
  <c r="T14" i="5"/>
  <c r="S14" i="5"/>
  <c r="R14" i="5"/>
  <c r="Q14" i="5"/>
  <c r="P14" i="5"/>
  <c r="O14" i="5"/>
  <c r="N14" i="5"/>
  <c r="M14" i="5"/>
  <c r="L14" i="5"/>
  <c r="U13" i="5"/>
  <c r="T13" i="5"/>
  <c r="S13" i="5"/>
  <c r="R13" i="5"/>
  <c r="Q13" i="5"/>
  <c r="P13" i="5"/>
  <c r="O13" i="5"/>
  <c r="N13" i="5"/>
  <c r="M13" i="5"/>
  <c r="U12" i="5"/>
  <c r="T12" i="5"/>
  <c r="S12" i="5"/>
  <c r="R12" i="5"/>
  <c r="Q12" i="5"/>
  <c r="P12" i="5"/>
  <c r="O12" i="5"/>
  <c r="N12" i="5"/>
  <c r="M12" i="5"/>
  <c r="L12" i="5"/>
  <c r="U11" i="5"/>
  <c r="T11" i="5"/>
  <c r="S11" i="5"/>
  <c r="R11" i="5"/>
  <c r="Q11" i="5"/>
  <c r="P11" i="5"/>
  <c r="O11" i="5"/>
  <c r="N11" i="5"/>
  <c r="M11" i="5"/>
  <c r="L11" i="5"/>
  <c r="U10" i="5"/>
  <c r="T10" i="5"/>
  <c r="S10" i="5"/>
  <c r="R10" i="5"/>
  <c r="Q10" i="5"/>
  <c r="P10" i="5"/>
  <c r="O10" i="5"/>
  <c r="N10" i="5"/>
  <c r="M10" i="5"/>
  <c r="U9" i="5"/>
  <c r="T9" i="5"/>
  <c r="S9" i="5"/>
  <c r="R9" i="5"/>
  <c r="Q9" i="5"/>
  <c r="P9" i="5"/>
  <c r="O9" i="5"/>
  <c r="N9" i="5"/>
  <c r="M9" i="5"/>
  <c r="L9" i="5"/>
  <c r="U8" i="5"/>
  <c r="T8" i="5"/>
  <c r="S8" i="5"/>
  <c r="R8" i="5"/>
  <c r="Q8" i="5"/>
  <c r="P8" i="5"/>
  <c r="O8" i="5"/>
  <c r="N8" i="5"/>
  <c r="M8" i="5"/>
  <c r="L8" i="5"/>
  <c r="U7" i="5"/>
  <c r="T7" i="5"/>
  <c r="S7" i="5"/>
  <c r="R7" i="5"/>
  <c r="Q7" i="5"/>
  <c r="P7" i="5"/>
  <c r="O7" i="5"/>
  <c r="N7" i="5"/>
  <c r="M7" i="5"/>
  <c r="L7" i="5"/>
  <c r="U6" i="5"/>
  <c r="T6" i="5"/>
  <c r="S6" i="5"/>
  <c r="R6" i="5"/>
  <c r="Q6" i="5"/>
  <c r="P6" i="5"/>
  <c r="O6" i="5"/>
  <c r="N6" i="5"/>
  <c r="M6" i="5"/>
  <c r="L6" i="5"/>
  <c r="K4" i="5"/>
  <c r="J4" i="5"/>
  <c r="I4" i="5"/>
  <c r="H4" i="5"/>
  <c r="G4" i="5"/>
  <c r="F4" i="5"/>
  <c r="E4" i="5"/>
  <c r="D4" i="5"/>
  <c r="C4" i="5"/>
  <c r="B4" i="5"/>
  <c r="K6" i="10"/>
  <c r="L6" i="10"/>
  <c r="M6" i="10"/>
  <c r="N6" i="10"/>
  <c r="O6" i="10"/>
  <c r="P6" i="10"/>
  <c r="Q6" i="10"/>
  <c r="R6" i="10"/>
  <c r="J6" i="10"/>
  <c r="L5" i="10"/>
  <c r="M5" i="10"/>
  <c r="N5" i="10"/>
  <c r="O5" i="10"/>
  <c r="P5" i="10"/>
  <c r="Q5" i="10"/>
  <c r="R5" i="10"/>
  <c r="K5" i="10"/>
  <c r="J5" i="10"/>
  <c r="N4" i="10"/>
  <c r="O4" i="10"/>
  <c r="P4" i="10"/>
  <c r="Q4" i="10"/>
  <c r="R4" i="10"/>
  <c r="K4" i="10"/>
  <c r="L4" i="10"/>
  <c r="M4" i="10"/>
  <c r="J4" i="10"/>
  <c r="J5" i="7"/>
  <c r="T25" i="7"/>
  <c r="I5" i="7"/>
  <c r="S25" i="7"/>
  <c r="H5" i="7"/>
  <c r="R25" i="7"/>
  <c r="G5" i="7"/>
  <c r="Q25" i="7"/>
  <c r="F5" i="7"/>
  <c r="P25" i="7"/>
  <c r="E5" i="7"/>
  <c r="O25" i="7"/>
  <c r="D5" i="7"/>
  <c r="N25" i="7"/>
  <c r="C5" i="7"/>
  <c r="M25" i="7"/>
  <c r="B5" i="7"/>
  <c r="L25" i="7"/>
  <c r="T24" i="7"/>
  <c r="S24" i="7"/>
  <c r="R24" i="7"/>
  <c r="Q24" i="7"/>
  <c r="P24" i="7"/>
  <c r="O24" i="7"/>
  <c r="N24" i="7"/>
  <c r="M24" i="7"/>
  <c r="L24" i="7"/>
  <c r="T23" i="7"/>
  <c r="S23" i="7"/>
  <c r="R23" i="7"/>
  <c r="Q23" i="7"/>
  <c r="P23" i="7"/>
  <c r="O23" i="7"/>
  <c r="N23" i="7"/>
  <c r="M23" i="7"/>
  <c r="L23" i="7"/>
  <c r="T22" i="7"/>
  <c r="S22" i="7"/>
  <c r="R22" i="7"/>
  <c r="Q22" i="7"/>
  <c r="P22" i="7"/>
  <c r="O22" i="7"/>
  <c r="N22" i="7"/>
  <c r="M22" i="7"/>
  <c r="L22" i="7"/>
  <c r="T21" i="7"/>
  <c r="S21" i="7"/>
  <c r="R21" i="7"/>
  <c r="Q21" i="7"/>
  <c r="P21" i="7"/>
  <c r="O21" i="7"/>
  <c r="N21" i="7"/>
  <c r="M21" i="7"/>
  <c r="L21" i="7"/>
  <c r="T20" i="7"/>
  <c r="S20" i="7"/>
  <c r="R20" i="7"/>
  <c r="Q20" i="7"/>
  <c r="P20" i="7"/>
  <c r="O20" i="7"/>
  <c r="N20" i="7"/>
  <c r="M20" i="7"/>
  <c r="L20" i="7"/>
  <c r="T19" i="7"/>
  <c r="S19" i="7"/>
  <c r="R19" i="7"/>
  <c r="Q19" i="7"/>
  <c r="P19" i="7"/>
  <c r="O19" i="7"/>
  <c r="N19" i="7"/>
  <c r="M19" i="7"/>
  <c r="L19" i="7"/>
  <c r="T18" i="7"/>
  <c r="S18" i="7"/>
  <c r="R18" i="7"/>
  <c r="Q18" i="7"/>
  <c r="P18" i="7"/>
  <c r="O18" i="7"/>
  <c r="N18" i="7"/>
  <c r="M18" i="7"/>
  <c r="L18" i="7"/>
  <c r="T17" i="7"/>
  <c r="S17" i="7"/>
  <c r="R17" i="7"/>
  <c r="Q17" i="7"/>
  <c r="P17" i="7"/>
  <c r="O17" i="7"/>
  <c r="N17" i="7"/>
  <c r="M17" i="7"/>
  <c r="L17" i="7"/>
  <c r="T16" i="7"/>
  <c r="S16" i="7"/>
  <c r="R16" i="7"/>
  <c r="Q16" i="7"/>
  <c r="P16" i="7"/>
  <c r="O16" i="7"/>
  <c r="N16" i="7"/>
  <c r="M16" i="7"/>
  <c r="L16" i="7"/>
  <c r="T15" i="7"/>
  <c r="S15" i="7"/>
  <c r="R15" i="7"/>
  <c r="Q15" i="7"/>
  <c r="P15" i="7"/>
  <c r="O15" i="7"/>
  <c r="N15" i="7"/>
  <c r="M15" i="7"/>
  <c r="L15" i="7"/>
  <c r="T14" i="7"/>
  <c r="S14" i="7"/>
  <c r="R14" i="7"/>
  <c r="Q14" i="7"/>
  <c r="P14" i="7"/>
  <c r="O14" i="7"/>
  <c r="N14" i="7"/>
  <c r="M14" i="7"/>
  <c r="L14" i="7"/>
  <c r="T13" i="7"/>
  <c r="S13" i="7"/>
  <c r="R13" i="7"/>
  <c r="Q13" i="7"/>
  <c r="P13" i="7"/>
  <c r="O13" i="7"/>
  <c r="N13" i="7"/>
  <c r="M13" i="7"/>
  <c r="L13" i="7"/>
  <c r="T12" i="7"/>
  <c r="S12" i="7"/>
  <c r="R12" i="7"/>
  <c r="Q12" i="7"/>
  <c r="P12" i="7"/>
  <c r="O12" i="7"/>
  <c r="N12" i="7"/>
  <c r="M12" i="7"/>
  <c r="L12" i="7"/>
  <c r="T11" i="7"/>
  <c r="S11" i="7"/>
  <c r="R11" i="7"/>
  <c r="Q11" i="7"/>
  <c r="P11" i="7"/>
  <c r="O11" i="7"/>
  <c r="N11" i="7"/>
  <c r="M11" i="7"/>
  <c r="L11" i="7"/>
  <c r="T10" i="7"/>
  <c r="S10" i="7"/>
  <c r="R10" i="7"/>
  <c r="Q10" i="7"/>
  <c r="P10" i="7"/>
  <c r="O10" i="7"/>
  <c r="N10" i="7"/>
  <c r="M10" i="7"/>
  <c r="L10" i="7"/>
  <c r="T9" i="7"/>
  <c r="S9" i="7"/>
  <c r="R9" i="7"/>
  <c r="Q9" i="7"/>
  <c r="P9" i="7"/>
  <c r="O9" i="7"/>
  <c r="N9" i="7"/>
  <c r="M9" i="7"/>
  <c r="L9" i="7"/>
  <c r="T8" i="7"/>
  <c r="S8" i="7"/>
  <c r="R8" i="7"/>
  <c r="Q8" i="7"/>
  <c r="P8" i="7"/>
  <c r="O8" i="7"/>
  <c r="N8" i="7"/>
  <c r="M8" i="7"/>
  <c r="L8" i="7"/>
  <c r="T7" i="7"/>
  <c r="S7" i="7"/>
  <c r="R7" i="7"/>
  <c r="Q7" i="7"/>
  <c r="P7" i="7"/>
  <c r="O7" i="7"/>
  <c r="N7" i="7"/>
  <c r="M7" i="7"/>
  <c r="L7" i="7"/>
  <c r="T6" i="7"/>
  <c r="S6" i="7"/>
  <c r="R6" i="7"/>
  <c r="Q6" i="7"/>
  <c r="P6" i="7"/>
  <c r="O6" i="7"/>
  <c r="N6" i="7"/>
  <c r="M6" i="7"/>
  <c r="L6" i="7"/>
  <c r="M9" i="6"/>
  <c r="N9" i="6"/>
  <c r="O9" i="6"/>
  <c r="P9" i="6"/>
  <c r="Q9" i="6"/>
  <c r="R9" i="6"/>
  <c r="S9" i="6"/>
  <c r="T9" i="6"/>
  <c r="M10" i="6"/>
  <c r="N10" i="6"/>
  <c r="O10" i="6"/>
  <c r="P10" i="6"/>
  <c r="Q10" i="6"/>
  <c r="R10" i="6"/>
  <c r="S10" i="6"/>
  <c r="T10" i="6"/>
  <c r="M11" i="6"/>
  <c r="N11" i="6"/>
  <c r="O11" i="6"/>
  <c r="P11" i="6"/>
  <c r="Q11" i="6"/>
  <c r="R11" i="6"/>
  <c r="S11" i="6"/>
  <c r="T11" i="6"/>
  <c r="M12" i="6"/>
  <c r="N12" i="6"/>
  <c r="O12" i="6"/>
  <c r="P12" i="6"/>
  <c r="Q12" i="6"/>
  <c r="R12" i="6"/>
  <c r="S12" i="6"/>
  <c r="T12" i="6"/>
  <c r="M13" i="6"/>
  <c r="N13" i="6"/>
  <c r="O13" i="6"/>
  <c r="P13" i="6"/>
  <c r="Q13" i="6"/>
  <c r="R13" i="6"/>
  <c r="S13" i="6"/>
  <c r="T13" i="6"/>
  <c r="M14" i="6"/>
  <c r="N14" i="6"/>
  <c r="O14" i="6"/>
  <c r="P14" i="6"/>
  <c r="Q14" i="6"/>
  <c r="R14" i="6"/>
  <c r="S14" i="6"/>
  <c r="T14" i="6"/>
  <c r="M15" i="6"/>
  <c r="N15" i="6"/>
  <c r="O15" i="6"/>
  <c r="P15" i="6"/>
  <c r="Q15" i="6"/>
  <c r="R15" i="6"/>
  <c r="S15" i="6"/>
  <c r="T15" i="6"/>
  <c r="M16" i="6"/>
  <c r="N16" i="6"/>
  <c r="O16" i="6"/>
  <c r="P16" i="6"/>
  <c r="Q16" i="6"/>
  <c r="R16" i="6"/>
  <c r="S16" i="6"/>
  <c r="T16" i="6"/>
  <c r="M17" i="6"/>
  <c r="N17" i="6"/>
  <c r="O17" i="6"/>
  <c r="P17" i="6"/>
  <c r="Q17" i="6"/>
  <c r="R17" i="6"/>
  <c r="S17" i="6"/>
  <c r="T17" i="6"/>
  <c r="M18" i="6"/>
  <c r="N18" i="6"/>
  <c r="O18" i="6"/>
  <c r="P18" i="6"/>
  <c r="Q18" i="6"/>
  <c r="R18" i="6"/>
  <c r="S18" i="6"/>
  <c r="T18" i="6"/>
  <c r="M19" i="6"/>
  <c r="N19" i="6"/>
  <c r="O19" i="6"/>
  <c r="P19" i="6"/>
  <c r="Q19" i="6"/>
  <c r="R19" i="6"/>
  <c r="S19" i="6"/>
  <c r="T19" i="6"/>
  <c r="M20" i="6"/>
  <c r="N20" i="6"/>
  <c r="O20" i="6"/>
  <c r="P20" i="6"/>
  <c r="Q20" i="6"/>
  <c r="R20" i="6"/>
  <c r="S20" i="6"/>
  <c r="T20" i="6"/>
  <c r="M21" i="6"/>
  <c r="N21" i="6"/>
  <c r="O21" i="6"/>
  <c r="P21" i="6"/>
  <c r="Q21" i="6"/>
  <c r="R21" i="6"/>
  <c r="S21" i="6"/>
  <c r="T21" i="6"/>
  <c r="M22" i="6"/>
  <c r="N22" i="6"/>
  <c r="O22" i="6"/>
  <c r="P22" i="6"/>
  <c r="Q22" i="6"/>
  <c r="R22" i="6"/>
  <c r="S22" i="6"/>
  <c r="T22" i="6"/>
  <c r="M23" i="6"/>
  <c r="N23" i="6"/>
  <c r="O23" i="6"/>
  <c r="P23" i="6"/>
  <c r="Q23" i="6"/>
  <c r="R23" i="6"/>
  <c r="S23" i="6"/>
  <c r="T23" i="6"/>
  <c r="M24" i="6"/>
  <c r="N24" i="6"/>
  <c r="O24" i="6"/>
  <c r="P24" i="6"/>
  <c r="Q24" i="6"/>
  <c r="R24" i="6"/>
  <c r="S24" i="6"/>
  <c r="T24" i="6"/>
  <c r="M25" i="6"/>
  <c r="N25" i="6"/>
  <c r="O25" i="6"/>
  <c r="P25" i="6"/>
  <c r="Q25" i="6"/>
  <c r="R25" i="6"/>
  <c r="S25" i="6"/>
  <c r="T25" i="6"/>
  <c r="M8" i="6"/>
  <c r="N8" i="6"/>
  <c r="O8" i="6"/>
  <c r="P8" i="6"/>
  <c r="Q8" i="6"/>
  <c r="R8" i="6"/>
  <c r="S8" i="6"/>
  <c r="T8" i="6"/>
  <c r="L14" i="6"/>
  <c r="L25" i="6"/>
  <c r="L24" i="6"/>
  <c r="L23" i="6"/>
  <c r="L22" i="6"/>
  <c r="L21" i="6"/>
  <c r="L20" i="6"/>
  <c r="L19" i="6"/>
  <c r="L18" i="6"/>
  <c r="L17" i="6"/>
  <c r="L16" i="6"/>
  <c r="L15" i="6"/>
  <c r="L13" i="6"/>
  <c r="L12" i="6"/>
  <c r="L11" i="6"/>
  <c r="L10" i="6"/>
  <c r="L9" i="6"/>
  <c r="L8" i="6"/>
  <c r="S7" i="6"/>
  <c r="T7" i="6"/>
  <c r="S6" i="6"/>
  <c r="T6" i="6"/>
  <c r="M7" i="6"/>
  <c r="N7" i="6"/>
  <c r="O7" i="6"/>
  <c r="P7" i="6"/>
  <c r="Q7" i="6"/>
  <c r="R7" i="6"/>
  <c r="L7" i="6"/>
  <c r="J5" i="6"/>
  <c r="I5" i="6"/>
  <c r="H5" i="6"/>
  <c r="G5" i="6"/>
  <c r="F5" i="6"/>
  <c r="E5" i="6"/>
  <c r="D5" i="6"/>
  <c r="C5" i="6"/>
  <c r="B5" i="6"/>
  <c r="M6" i="6"/>
  <c r="N6" i="6"/>
  <c r="O6" i="6"/>
  <c r="P6" i="6"/>
  <c r="Q6" i="6"/>
  <c r="R6" i="6"/>
  <c r="L6" i="6"/>
</calcChain>
</file>

<file path=xl/sharedStrings.xml><?xml version="1.0" encoding="utf-8"?>
<sst xmlns="http://schemas.openxmlformats.org/spreadsheetml/2006/main" count="103" uniqueCount="56">
  <si>
    <t xml:space="preserve"> </t>
  </si>
  <si>
    <t>Total number of facilities</t>
  </si>
  <si>
    <t>Total number of rooms</t>
  </si>
  <si>
    <t>Total number of beds</t>
  </si>
  <si>
    <t>Structure 2008</t>
  </si>
  <si>
    <t>Structure 2009</t>
  </si>
  <si>
    <t>Structure 2010</t>
  </si>
  <si>
    <t>Structure 2011</t>
  </si>
  <si>
    <t>Structure 2012</t>
  </si>
  <si>
    <t>Structure 2013</t>
  </si>
  <si>
    <t>Hotels-total</t>
  </si>
  <si>
    <t>Hotels*****</t>
  </si>
  <si>
    <t>Hotels****</t>
  </si>
  <si>
    <t>Hotels***</t>
  </si>
  <si>
    <t>Hotels**</t>
  </si>
  <si>
    <t>Hotels*</t>
  </si>
  <si>
    <t>Boarding houses</t>
  </si>
  <si>
    <t>Motels</t>
  </si>
  <si>
    <t>Hostels</t>
  </si>
  <si>
    <t>Spa healing sites</t>
  </si>
  <si>
    <t>Workers’ resorts</t>
  </si>
  <si>
    <t>Sleeping cars</t>
  </si>
  <si>
    <t>TOTAL</t>
  </si>
  <si>
    <t>Hotels - total</t>
  </si>
  <si>
    <t>Hotels *****</t>
  </si>
  <si>
    <t>Hotels **"</t>
  </si>
  <si>
    <t>Hotels ***</t>
  </si>
  <si>
    <t>Hotels **</t>
  </si>
  <si>
    <t>Hotels *</t>
  </si>
  <si>
    <t>Boarding houses,total</t>
  </si>
  <si>
    <t>Motels, Total</t>
  </si>
  <si>
    <t>Overnight lodging houses</t>
  </si>
  <si>
    <t>Spas</t>
  </si>
  <si>
    <t>Mountain lodges and houses</t>
  </si>
  <si>
    <t>Workers' vacation facilities</t>
  </si>
  <si>
    <t>Youth hotels</t>
  </si>
  <si>
    <t>Camps, uncategorized</t>
  </si>
  <si>
    <t>Temporary lodging facilities</t>
  </si>
  <si>
    <t>Table 1. Total number of accommodation establishments-facilities, rooms, beds</t>
  </si>
  <si>
    <t>Table 1. Accommodation establishments – structure of facilities</t>
  </si>
  <si>
    <t>Table 1. Accommodation establishments – structure of rooms</t>
  </si>
  <si>
    <t>Table 1. Accommodation establishments – structure of beds</t>
  </si>
  <si>
    <r>
      <t xml:space="preserve">Source: </t>
    </r>
    <r>
      <rPr>
        <sz val="11"/>
        <rFont val="Calibri"/>
        <family val="2"/>
        <charset val="204"/>
      </rPr>
      <t>State Statistical Office</t>
    </r>
  </si>
  <si>
    <t>Structure 2014</t>
  </si>
  <si>
    <r>
      <t xml:space="preserve">Source: </t>
    </r>
    <r>
      <rPr>
        <sz val="10"/>
        <rFont val="Calibri"/>
        <family val="2"/>
        <charset val="204"/>
      </rPr>
      <t>State Statistical Office</t>
    </r>
  </si>
  <si>
    <t>Children and youth 
summer resorts</t>
  </si>
  <si>
    <t>Camping sites 
uncategorized</t>
  </si>
  <si>
    <t>Houses, apartments for 
vacation and rooms for rent</t>
  </si>
  <si>
    <t>Uncategorized accommodation 
establishments</t>
  </si>
  <si>
    <t>Houses, vacation apartments and 
rooms for rent, total</t>
  </si>
  <si>
    <t>Children and youth 
vacation facilities</t>
  </si>
  <si>
    <t>Structure 2015</t>
  </si>
  <si>
    <t>Structure 2016</t>
  </si>
  <si>
    <t>Tourist apartments</t>
  </si>
  <si>
    <r>
      <t xml:space="preserve">Source: </t>
    </r>
    <r>
      <rPr>
        <sz val="11"/>
        <rFont val="Arial Narrow"/>
        <family val="2"/>
        <charset val="204"/>
      </rPr>
      <t>State Statistical Office</t>
    </r>
  </si>
  <si>
    <t>Structure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</si>
</sst>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"/>
  </numFmts>
  <fonts count="32">
    <font>
      <sz val="10"/>
      <name val="Arial"/>
    </font>
    <font>
      <sz val="8"/>
      <name val="MAC C Swiss"/>
      <family val="2"/>
    </font>
    <font>
      <b/>
      <sz val="8"/>
      <name val="MAC C Swiss"/>
      <family val="2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0"/>
      <name val="Arial Narrow"/>
      <family val="2"/>
    </font>
    <font>
      <sz val="7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0"/>
      <name val="Arial Narrow"/>
      <family val="2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  <font>
      <sz val="8"/>
      <name val="Arial Narrow"/>
      <family val="2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7"/>
      <name val="Arial Narrow"/>
      <family val="2"/>
      <charset val="204"/>
    </font>
    <font>
      <sz val="9"/>
      <name val="Arial Narrow"/>
      <family val="2"/>
      <charset val="204"/>
    </font>
    <font>
      <sz val="7"/>
      <name val="Arial Narrow"/>
      <family val="2"/>
      <charset val="204"/>
    </font>
    <font>
      <b/>
      <sz val="9"/>
      <color indexed="8"/>
      <name val="Arial Narrow"/>
      <family val="2"/>
      <charset val="204"/>
    </font>
    <font>
      <sz val="9"/>
      <color indexed="8"/>
      <name val="Arial Narrow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Border="1" applyAlignment="1">
      <alignment vertical="center" wrapText="1"/>
    </xf>
    <xf numFmtId="0" fontId="1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vertical="center"/>
    </xf>
    <xf numFmtId="3" fontId="0" fillId="0" borderId="1" xfId="0" applyNumberForma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top"/>
    </xf>
    <xf numFmtId="164" fontId="8" fillId="0" borderId="0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164" fontId="9" fillId="0" borderId="0" xfId="0" applyNumberFormat="1" applyFont="1" applyBorder="1" applyAlignment="1">
      <alignment horizontal="right" vertical="top"/>
    </xf>
    <xf numFmtId="0" fontId="6" fillId="0" borderId="2" xfId="0" applyFont="1" applyBorder="1" applyAlignment="1">
      <alignment wrapText="1"/>
    </xf>
    <xf numFmtId="3" fontId="0" fillId="0" borderId="2" xfId="0" applyNumberFormat="1" applyBorder="1"/>
    <xf numFmtId="0" fontId="0" fillId="0" borderId="5" xfId="0" applyBorder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0" xfId="0" applyFont="1"/>
    <xf numFmtId="0" fontId="13" fillId="0" borderId="0" xfId="0" applyFont="1" applyBorder="1" applyAlignment="1">
      <alignment horizontal="left" vertical="center"/>
    </xf>
    <xf numFmtId="0" fontId="14" fillId="0" borderId="0" xfId="0" applyFont="1"/>
    <xf numFmtId="1" fontId="12" fillId="0" borderId="1" xfId="0" applyNumberFormat="1" applyFont="1" applyFill="1" applyBorder="1" applyAlignment="1" applyProtection="1">
      <alignment horizontal="right" vertical="top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2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1" fontId="13" fillId="0" borderId="1" xfId="0" applyNumberFormat="1" applyFont="1" applyFill="1" applyBorder="1" applyAlignment="1" applyProtection="1">
      <alignment horizontal="right" vertical="top"/>
    </xf>
    <xf numFmtId="0" fontId="12" fillId="0" borderId="1" xfId="0" applyFont="1" applyBorder="1"/>
    <xf numFmtId="0" fontId="10" fillId="0" borderId="1" xfId="0" applyFont="1" applyBorder="1" applyAlignment="1">
      <alignment vertical="center"/>
    </xf>
    <xf numFmtId="2" fontId="12" fillId="0" borderId="1" xfId="0" applyNumberFormat="1" applyFont="1" applyBorder="1"/>
    <xf numFmtId="0" fontId="10" fillId="0" borderId="1" xfId="0" applyFont="1" applyBorder="1" applyAlignment="1">
      <alignment horizontal="left" vertical="center" indent="1"/>
    </xf>
    <xf numFmtId="0" fontId="17" fillId="0" borderId="0" xfId="0" applyFont="1"/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2" fillId="0" borderId="0" xfId="0" applyFont="1"/>
    <xf numFmtId="0" fontId="23" fillId="0" borderId="3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3" fontId="23" fillId="0" borderId="1" xfId="0" applyNumberFormat="1" applyFont="1" applyBorder="1" applyAlignment="1">
      <alignment horizontal="right"/>
    </xf>
    <xf numFmtId="0" fontId="26" fillId="0" borderId="0" xfId="0" applyFont="1" applyBorder="1" applyAlignment="1">
      <alignment horizontal="right" vertical="top"/>
    </xf>
    <xf numFmtId="164" fontId="26" fillId="0" borderId="0" xfId="0" applyNumberFormat="1" applyFont="1" applyBorder="1" applyAlignment="1">
      <alignment horizontal="right" vertical="top"/>
    </xf>
    <xf numFmtId="0" fontId="25" fillId="0" borderId="1" xfId="0" applyFont="1" applyBorder="1" applyAlignment="1">
      <alignment vertical="center" wrapText="1"/>
    </xf>
    <xf numFmtId="3" fontId="25" fillId="0" borderId="1" xfId="0" applyNumberFormat="1" applyFont="1" applyBorder="1" applyAlignment="1">
      <alignment horizontal="right"/>
    </xf>
    <xf numFmtId="2" fontId="25" fillId="0" borderId="1" xfId="0" applyNumberFormat="1" applyFont="1" applyFill="1" applyBorder="1" applyAlignment="1">
      <alignment horizontal="right"/>
    </xf>
    <xf numFmtId="0" fontId="27" fillId="0" borderId="0" xfId="0" applyFont="1" applyBorder="1" applyAlignment="1">
      <alignment horizontal="right" vertical="top"/>
    </xf>
    <xf numFmtId="164" fontId="27" fillId="0" borderId="0" xfId="0" applyNumberFormat="1" applyFont="1" applyBorder="1" applyAlignment="1">
      <alignment horizontal="right" vertical="top"/>
    </xf>
    <xf numFmtId="0" fontId="28" fillId="0" borderId="0" xfId="0" applyFont="1" applyBorder="1" applyAlignment="1">
      <alignment vertical="center" wrapText="1"/>
    </xf>
    <xf numFmtId="0" fontId="29" fillId="0" borderId="0" xfId="0" applyNumberFormat="1" applyFont="1" applyBorder="1" applyAlignment="1">
      <alignment horizontal="right" vertical="center"/>
    </xf>
    <xf numFmtId="0" fontId="30" fillId="0" borderId="0" xfId="0" applyFont="1"/>
    <xf numFmtId="0" fontId="22" fillId="0" borderId="0" xfId="0" applyFont="1" applyBorder="1"/>
    <xf numFmtId="0" fontId="21" fillId="0" borderId="0" xfId="0" applyFont="1" applyBorder="1" applyAlignment="1">
      <alignment wrapText="1"/>
    </xf>
    <xf numFmtId="0" fontId="21" fillId="0" borderId="0" xfId="0" applyFont="1" applyAlignment="1">
      <alignment wrapText="1"/>
    </xf>
    <xf numFmtId="1" fontId="25" fillId="0" borderId="1" xfId="0" applyNumberFormat="1" applyFont="1" applyFill="1" applyBorder="1" applyAlignment="1">
      <alignment horizontal="right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85F01"/>
      <color rgb="FF90E292"/>
      <color rgb="FF4DA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44972390773091E-2"/>
          <c:y val="4.5748217710408809E-2"/>
          <c:w val="0.92784225141483057"/>
          <c:h val="0.60029434829646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objects!$L$3</c:f>
              <c:strCache>
                <c:ptCount val="1"/>
                <c:pt idx="0">
                  <c:v>Structure 2008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objects!$A$5:$A$19</c:f>
              <c:strCache>
                <c:ptCount val="15"/>
                <c:pt idx="0">
                  <c:v>Hotels - total</c:v>
                </c:pt>
                <c:pt idx="1">
                  <c:v>Hotels *****</c:v>
                </c:pt>
                <c:pt idx="2">
                  <c:v>Hotels **"</c:v>
                </c:pt>
                <c:pt idx="3">
                  <c:v>Hotels ***</c:v>
                </c:pt>
                <c:pt idx="4">
                  <c:v>Hotels **</c:v>
                </c:pt>
                <c:pt idx="5">
                  <c:v>Hotels *</c:v>
                </c:pt>
                <c:pt idx="6">
                  <c:v>Boarding houses</c:v>
                </c:pt>
                <c:pt idx="7">
                  <c:v>Motels</c:v>
                </c:pt>
                <c:pt idx="8">
                  <c:v>Hostels</c:v>
                </c:pt>
                <c:pt idx="9">
                  <c:v>Spa healing sites</c:v>
                </c:pt>
                <c:pt idx="10">
                  <c:v>Workers’ resorts</c:v>
                </c:pt>
                <c:pt idx="11">
                  <c:v>Children and youth 
summer resorts</c:v>
                </c:pt>
                <c:pt idx="12">
                  <c:v>Camping sites 
uncategorized</c:v>
                </c:pt>
                <c:pt idx="13">
                  <c:v>Houses, apartments for 
vacation and rooms for rent</c:v>
                </c:pt>
                <c:pt idx="14">
                  <c:v>Uncategorized accommodation 
establishments</c:v>
                </c:pt>
              </c:strCache>
            </c:strRef>
          </c:cat>
          <c:val>
            <c:numRef>
              <c:f>objects!$L$5:$L$19</c:f>
              <c:numCache>
                <c:formatCode>0.00</c:formatCode>
                <c:ptCount val="15"/>
                <c:pt idx="0">
                  <c:v>41.666666666666671</c:v>
                </c:pt>
                <c:pt idx="1">
                  <c:v>8.4210526315789469</c:v>
                </c:pt>
                <c:pt idx="2">
                  <c:v>15.789473684210526</c:v>
                </c:pt>
                <c:pt idx="3">
                  <c:v>13.684210526315791</c:v>
                </c:pt>
                <c:pt idx="4">
                  <c:v>32.631578947368425</c:v>
                </c:pt>
                <c:pt idx="5">
                  <c:v>29</c:v>
                </c:pt>
                <c:pt idx="6">
                  <c:v>2.1052631578947367</c:v>
                </c:pt>
                <c:pt idx="7">
                  <c:v>7.3684210526315779</c:v>
                </c:pt>
                <c:pt idx="8">
                  <c:v>9</c:v>
                </c:pt>
                <c:pt idx="9">
                  <c:v>5.2631578947368416</c:v>
                </c:pt>
                <c:pt idx="10">
                  <c:v>25.263157894736842</c:v>
                </c:pt>
                <c:pt idx="11">
                  <c:v>14.736842105263156</c:v>
                </c:pt>
                <c:pt idx="12">
                  <c:v>8.4210526315789469</c:v>
                </c:pt>
                <c:pt idx="13">
                  <c:v>3.1578947368421053</c:v>
                </c:pt>
                <c:pt idx="14">
                  <c:v>63.157894736842103</c:v>
                </c:pt>
              </c:numCache>
            </c:numRef>
          </c:val>
        </c:ser>
        <c:ser>
          <c:idx val="1"/>
          <c:order val="1"/>
          <c:tx>
            <c:strRef>
              <c:f>objects!$M$3</c:f>
              <c:strCache>
                <c:ptCount val="1"/>
                <c:pt idx="0">
                  <c:v>Structure 2009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objects!$A$5:$A$19</c:f>
              <c:strCache>
                <c:ptCount val="15"/>
                <c:pt idx="0">
                  <c:v>Hotels - total</c:v>
                </c:pt>
                <c:pt idx="1">
                  <c:v>Hotels *****</c:v>
                </c:pt>
                <c:pt idx="2">
                  <c:v>Hotels **"</c:v>
                </c:pt>
                <c:pt idx="3">
                  <c:v>Hotels ***</c:v>
                </c:pt>
                <c:pt idx="4">
                  <c:v>Hotels **</c:v>
                </c:pt>
                <c:pt idx="5">
                  <c:v>Hotels *</c:v>
                </c:pt>
                <c:pt idx="6">
                  <c:v>Boarding houses</c:v>
                </c:pt>
                <c:pt idx="7">
                  <c:v>Motels</c:v>
                </c:pt>
                <c:pt idx="8">
                  <c:v>Hostels</c:v>
                </c:pt>
                <c:pt idx="9">
                  <c:v>Spa healing sites</c:v>
                </c:pt>
                <c:pt idx="10">
                  <c:v>Workers’ resorts</c:v>
                </c:pt>
                <c:pt idx="11">
                  <c:v>Children and youth 
summer resorts</c:v>
                </c:pt>
                <c:pt idx="12">
                  <c:v>Camping sites 
uncategorized</c:v>
                </c:pt>
                <c:pt idx="13">
                  <c:v>Houses, apartments for 
vacation and rooms for rent</c:v>
                </c:pt>
                <c:pt idx="14">
                  <c:v>Uncategorized accommodation 
establishments</c:v>
                </c:pt>
              </c:strCache>
            </c:strRef>
          </c:cat>
          <c:val>
            <c:numRef>
              <c:f>objects!$M$5:$M$19</c:f>
              <c:numCache>
                <c:formatCode>0.00</c:formatCode>
                <c:ptCount val="15"/>
                <c:pt idx="0">
                  <c:v>45.454545454545453</c:v>
                </c:pt>
                <c:pt idx="1">
                  <c:v>8.1818181818181817</c:v>
                </c:pt>
                <c:pt idx="2">
                  <c:v>15.454545454545453</c:v>
                </c:pt>
                <c:pt idx="3">
                  <c:v>21.818181818181817</c:v>
                </c:pt>
                <c:pt idx="4">
                  <c:v>30</c:v>
                </c:pt>
                <c:pt idx="5">
                  <c:v>24.545454545454547</c:v>
                </c:pt>
                <c:pt idx="6">
                  <c:v>1.8181818181818181</c:v>
                </c:pt>
                <c:pt idx="7">
                  <c:v>6.3636363636363633</c:v>
                </c:pt>
                <c:pt idx="8">
                  <c:v>14.545454545454545</c:v>
                </c:pt>
                <c:pt idx="9">
                  <c:v>4.5454545454545459</c:v>
                </c:pt>
                <c:pt idx="10">
                  <c:v>22.727272727272727</c:v>
                </c:pt>
                <c:pt idx="11">
                  <c:v>12.727272727272727</c:v>
                </c:pt>
                <c:pt idx="12">
                  <c:v>7.2727272727272725</c:v>
                </c:pt>
                <c:pt idx="13">
                  <c:v>1.8181818181818181</c:v>
                </c:pt>
                <c:pt idx="14">
                  <c:v>48.18181818181818</c:v>
                </c:pt>
              </c:numCache>
            </c:numRef>
          </c:val>
        </c:ser>
        <c:ser>
          <c:idx val="2"/>
          <c:order val="2"/>
          <c:tx>
            <c:strRef>
              <c:f>objects!$N$3</c:f>
              <c:strCache>
                <c:ptCount val="1"/>
                <c:pt idx="0">
                  <c:v>Structure 2010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objects!$A$5:$A$19</c:f>
              <c:strCache>
                <c:ptCount val="15"/>
                <c:pt idx="0">
                  <c:v>Hotels - total</c:v>
                </c:pt>
                <c:pt idx="1">
                  <c:v>Hotels *****</c:v>
                </c:pt>
                <c:pt idx="2">
                  <c:v>Hotels **"</c:v>
                </c:pt>
                <c:pt idx="3">
                  <c:v>Hotels ***</c:v>
                </c:pt>
                <c:pt idx="4">
                  <c:v>Hotels **</c:v>
                </c:pt>
                <c:pt idx="5">
                  <c:v>Hotels *</c:v>
                </c:pt>
                <c:pt idx="6">
                  <c:v>Boarding houses</c:v>
                </c:pt>
                <c:pt idx="7">
                  <c:v>Motels</c:v>
                </c:pt>
                <c:pt idx="8">
                  <c:v>Hostels</c:v>
                </c:pt>
                <c:pt idx="9">
                  <c:v>Spa healing sites</c:v>
                </c:pt>
                <c:pt idx="10">
                  <c:v>Workers’ resorts</c:v>
                </c:pt>
                <c:pt idx="11">
                  <c:v>Children and youth 
summer resorts</c:v>
                </c:pt>
                <c:pt idx="12">
                  <c:v>Camping sites 
uncategorized</c:v>
                </c:pt>
                <c:pt idx="13">
                  <c:v>Houses, apartments for 
vacation and rooms for rent</c:v>
                </c:pt>
                <c:pt idx="14">
                  <c:v>Uncategorized accommodation 
establishments</c:v>
                </c:pt>
              </c:strCache>
            </c:strRef>
          </c:cat>
          <c:val>
            <c:numRef>
              <c:f>objects!$N$5:$N$19</c:f>
              <c:numCache>
                <c:formatCode>0.00</c:formatCode>
                <c:ptCount val="15"/>
                <c:pt idx="0">
                  <c:v>50.202429149797567</c:v>
                </c:pt>
                <c:pt idx="1">
                  <c:v>7.2580645161290329</c:v>
                </c:pt>
                <c:pt idx="2">
                  <c:v>15.32258064516129</c:v>
                </c:pt>
                <c:pt idx="3">
                  <c:v>20.161290322580644</c:v>
                </c:pt>
                <c:pt idx="4">
                  <c:v>33.064516129032256</c:v>
                </c:pt>
                <c:pt idx="5">
                  <c:v>24.193548387096776</c:v>
                </c:pt>
                <c:pt idx="6">
                  <c:v>1.6129032258064515</c:v>
                </c:pt>
                <c:pt idx="7">
                  <c:v>7.2580645161290329</c:v>
                </c:pt>
                <c:pt idx="8">
                  <c:v>8.064516129032258</c:v>
                </c:pt>
                <c:pt idx="9">
                  <c:v>4.032258064516129</c:v>
                </c:pt>
                <c:pt idx="10">
                  <c:v>19.35483870967742</c:v>
                </c:pt>
                <c:pt idx="11">
                  <c:v>12.096774193548388</c:v>
                </c:pt>
                <c:pt idx="12">
                  <c:v>6.4516129032258061</c:v>
                </c:pt>
                <c:pt idx="13">
                  <c:v>1.6129032258064515</c:v>
                </c:pt>
                <c:pt idx="14">
                  <c:v>38.70967741935484</c:v>
                </c:pt>
              </c:numCache>
            </c:numRef>
          </c:val>
        </c:ser>
        <c:ser>
          <c:idx val="3"/>
          <c:order val="3"/>
          <c:tx>
            <c:strRef>
              <c:f>objects!$O$3</c:f>
              <c:strCache>
                <c:ptCount val="1"/>
                <c:pt idx="0">
                  <c:v>Structure 2011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objects!$A$5:$A$19</c:f>
              <c:strCache>
                <c:ptCount val="15"/>
                <c:pt idx="0">
                  <c:v>Hotels - total</c:v>
                </c:pt>
                <c:pt idx="1">
                  <c:v>Hotels *****</c:v>
                </c:pt>
                <c:pt idx="2">
                  <c:v>Hotels **"</c:v>
                </c:pt>
                <c:pt idx="3">
                  <c:v>Hotels ***</c:v>
                </c:pt>
                <c:pt idx="4">
                  <c:v>Hotels **</c:v>
                </c:pt>
                <c:pt idx="5">
                  <c:v>Hotels *</c:v>
                </c:pt>
                <c:pt idx="6">
                  <c:v>Boarding houses</c:v>
                </c:pt>
                <c:pt idx="7">
                  <c:v>Motels</c:v>
                </c:pt>
                <c:pt idx="8">
                  <c:v>Hostels</c:v>
                </c:pt>
                <c:pt idx="9">
                  <c:v>Spa healing sites</c:v>
                </c:pt>
                <c:pt idx="10">
                  <c:v>Workers’ resorts</c:v>
                </c:pt>
                <c:pt idx="11">
                  <c:v>Children and youth 
summer resorts</c:v>
                </c:pt>
                <c:pt idx="12">
                  <c:v>Camping sites 
uncategorized</c:v>
                </c:pt>
                <c:pt idx="13">
                  <c:v>Houses, apartments for 
vacation and rooms for rent</c:v>
                </c:pt>
                <c:pt idx="14">
                  <c:v>Uncategorized accommodation 
establishments</c:v>
                </c:pt>
              </c:strCache>
            </c:strRef>
          </c:cat>
          <c:val>
            <c:numRef>
              <c:f>objects!$O$5:$O$19</c:f>
              <c:numCache>
                <c:formatCode>0.00</c:formatCode>
                <c:ptCount val="15"/>
                <c:pt idx="0">
                  <c:v>54.618473895582333</c:v>
                </c:pt>
                <c:pt idx="1">
                  <c:v>7.3529411764705888</c:v>
                </c:pt>
                <c:pt idx="2">
                  <c:v>15.441176470588236</c:v>
                </c:pt>
                <c:pt idx="3">
                  <c:v>25</c:v>
                </c:pt>
                <c:pt idx="4">
                  <c:v>30.147058823529409</c:v>
                </c:pt>
                <c:pt idx="5">
                  <c:v>22.058823529411764</c:v>
                </c:pt>
                <c:pt idx="6">
                  <c:v>2.2058823529411766</c:v>
                </c:pt>
                <c:pt idx="7">
                  <c:v>5.8823529411764701</c:v>
                </c:pt>
                <c:pt idx="8">
                  <c:v>7.3529411764705888</c:v>
                </c:pt>
                <c:pt idx="9">
                  <c:v>3.6764705882352944</c:v>
                </c:pt>
                <c:pt idx="10">
                  <c:v>14.705882352941178</c:v>
                </c:pt>
                <c:pt idx="11">
                  <c:v>11.029411764705882</c:v>
                </c:pt>
                <c:pt idx="12">
                  <c:v>5.8823529411764701</c:v>
                </c:pt>
                <c:pt idx="13">
                  <c:v>1.4705882352941175</c:v>
                </c:pt>
                <c:pt idx="14">
                  <c:v>30.882352941176471</c:v>
                </c:pt>
              </c:numCache>
            </c:numRef>
          </c:val>
        </c:ser>
        <c:ser>
          <c:idx val="4"/>
          <c:order val="4"/>
          <c:tx>
            <c:strRef>
              <c:f>objects!$P$3</c:f>
              <c:strCache>
                <c:ptCount val="1"/>
                <c:pt idx="0">
                  <c:v>Structure 2012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objects!$A$5:$A$19</c:f>
              <c:strCache>
                <c:ptCount val="15"/>
                <c:pt idx="0">
                  <c:v>Hotels - total</c:v>
                </c:pt>
                <c:pt idx="1">
                  <c:v>Hotels *****</c:v>
                </c:pt>
                <c:pt idx="2">
                  <c:v>Hotels **"</c:v>
                </c:pt>
                <c:pt idx="3">
                  <c:v>Hotels ***</c:v>
                </c:pt>
                <c:pt idx="4">
                  <c:v>Hotels **</c:v>
                </c:pt>
                <c:pt idx="5">
                  <c:v>Hotels *</c:v>
                </c:pt>
                <c:pt idx="6">
                  <c:v>Boarding houses</c:v>
                </c:pt>
                <c:pt idx="7">
                  <c:v>Motels</c:v>
                </c:pt>
                <c:pt idx="8">
                  <c:v>Hostels</c:v>
                </c:pt>
                <c:pt idx="9">
                  <c:v>Spa healing sites</c:v>
                </c:pt>
                <c:pt idx="10">
                  <c:v>Workers’ resorts</c:v>
                </c:pt>
                <c:pt idx="11">
                  <c:v>Children and youth 
summer resorts</c:v>
                </c:pt>
                <c:pt idx="12">
                  <c:v>Camping sites 
uncategorized</c:v>
                </c:pt>
                <c:pt idx="13">
                  <c:v>Houses, apartments for 
vacation and rooms for rent</c:v>
                </c:pt>
                <c:pt idx="14">
                  <c:v>Uncategorized accommodation 
establishments</c:v>
                </c:pt>
              </c:strCache>
            </c:strRef>
          </c:cat>
          <c:val>
            <c:numRef>
              <c:f>objects!$P$5:$P$19</c:f>
              <c:numCache>
                <c:formatCode>0.00</c:formatCode>
                <c:ptCount val="15"/>
                <c:pt idx="0">
                  <c:v>54.166666666666664</c:v>
                </c:pt>
                <c:pt idx="1">
                  <c:v>6.9930069930069934</c:v>
                </c:pt>
                <c:pt idx="2">
                  <c:v>16.083916083916083</c:v>
                </c:pt>
                <c:pt idx="3">
                  <c:v>27.27272727272727</c:v>
                </c:pt>
                <c:pt idx="4">
                  <c:v>28.671328671328673</c:v>
                </c:pt>
                <c:pt idx="5">
                  <c:v>20.97902097902098</c:v>
                </c:pt>
                <c:pt idx="6">
                  <c:v>2.0979020979020979</c:v>
                </c:pt>
                <c:pt idx="7">
                  <c:v>9.0909090909090917</c:v>
                </c:pt>
                <c:pt idx="8">
                  <c:v>9.0909090909090917</c:v>
                </c:pt>
                <c:pt idx="9">
                  <c:v>3.4965034965034967</c:v>
                </c:pt>
                <c:pt idx="10">
                  <c:v>11.888111888111888</c:v>
                </c:pt>
                <c:pt idx="11">
                  <c:v>9.79020979020979</c:v>
                </c:pt>
                <c:pt idx="12">
                  <c:v>5.5944055944055942</c:v>
                </c:pt>
                <c:pt idx="13">
                  <c:v>1.3986013986013985</c:v>
                </c:pt>
                <c:pt idx="14">
                  <c:v>32.167832167832167</c:v>
                </c:pt>
              </c:numCache>
            </c:numRef>
          </c:val>
        </c:ser>
        <c:ser>
          <c:idx val="5"/>
          <c:order val="5"/>
          <c:tx>
            <c:strRef>
              <c:f>objects!$Q$3</c:f>
              <c:strCache>
                <c:ptCount val="1"/>
                <c:pt idx="0">
                  <c:v>Structure 2013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objects!$A$5:$A$19</c:f>
              <c:strCache>
                <c:ptCount val="15"/>
                <c:pt idx="0">
                  <c:v>Hotels - total</c:v>
                </c:pt>
                <c:pt idx="1">
                  <c:v>Hotels *****</c:v>
                </c:pt>
                <c:pt idx="2">
                  <c:v>Hotels **"</c:v>
                </c:pt>
                <c:pt idx="3">
                  <c:v>Hotels ***</c:v>
                </c:pt>
                <c:pt idx="4">
                  <c:v>Hotels **</c:v>
                </c:pt>
                <c:pt idx="5">
                  <c:v>Hotels *</c:v>
                </c:pt>
                <c:pt idx="6">
                  <c:v>Boarding houses</c:v>
                </c:pt>
                <c:pt idx="7">
                  <c:v>Motels</c:v>
                </c:pt>
                <c:pt idx="8">
                  <c:v>Hostels</c:v>
                </c:pt>
                <c:pt idx="9">
                  <c:v>Spa healing sites</c:v>
                </c:pt>
                <c:pt idx="10">
                  <c:v>Workers’ resorts</c:v>
                </c:pt>
                <c:pt idx="11">
                  <c:v>Children and youth 
summer resorts</c:v>
                </c:pt>
                <c:pt idx="12">
                  <c:v>Camping sites 
uncategorized</c:v>
                </c:pt>
                <c:pt idx="13">
                  <c:v>Houses, apartments for 
vacation and rooms for rent</c:v>
                </c:pt>
                <c:pt idx="14">
                  <c:v>Uncategorized accommodation 
establishments</c:v>
                </c:pt>
              </c:strCache>
            </c:strRef>
          </c:cat>
          <c:val>
            <c:numRef>
              <c:f>objects!$Q$5:$Q$19</c:f>
              <c:numCache>
                <c:formatCode>0.00</c:formatCode>
                <c:ptCount val="15"/>
                <c:pt idx="0">
                  <c:v>54.838709677419352</c:v>
                </c:pt>
                <c:pt idx="1">
                  <c:v>7.18954248366013</c:v>
                </c:pt>
                <c:pt idx="2">
                  <c:v>16.33986928104575</c:v>
                </c:pt>
                <c:pt idx="3">
                  <c:v>27.450980392156865</c:v>
                </c:pt>
                <c:pt idx="4">
                  <c:v>30.065359477124183</c:v>
                </c:pt>
                <c:pt idx="5">
                  <c:v>18.954248366013072</c:v>
                </c:pt>
                <c:pt idx="6">
                  <c:v>1.9607843137254901</c:v>
                </c:pt>
                <c:pt idx="7">
                  <c:v>9.1503267973856204</c:v>
                </c:pt>
                <c:pt idx="8">
                  <c:v>9.1503267973856204</c:v>
                </c:pt>
                <c:pt idx="9">
                  <c:v>3.2679738562091507</c:v>
                </c:pt>
                <c:pt idx="10">
                  <c:v>13.071895424836603</c:v>
                </c:pt>
                <c:pt idx="11">
                  <c:v>9.1503267973856204</c:v>
                </c:pt>
                <c:pt idx="12">
                  <c:v>6.5359477124183014</c:v>
                </c:pt>
                <c:pt idx="13">
                  <c:v>1.3071895424836601</c:v>
                </c:pt>
                <c:pt idx="14">
                  <c:v>28.75816993464052</c:v>
                </c:pt>
              </c:numCache>
            </c:numRef>
          </c:val>
        </c:ser>
        <c:ser>
          <c:idx val="6"/>
          <c:order val="6"/>
          <c:tx>
            <c:strRef>
              <c:f>objects!$R$3</c:f>
              <c:strCache>
                <c:ptCount val="1"/>
                <c:pt idx="0">
                  <c:v>Structure 2014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objects!$A$5:$A$19</c:f>
              <c:strCache>
                <c:ptCount val="15"/>
                <c:pt idx="0">
                  <c:v>Hotels - total</c:v>
                </c:pt>
                <c:pt idx="1">
                  <c:v>Hotels *****</c:v>
                </c:pt>
                <c:pt idx="2">
                  <c:v>Hotels **"</c:v>
                </c:pt>
                <c:pt idx="3">
                  <c:v>Hotels ***</c:v>
                </c:pt>
                <c:pt idx="4">
                  <c:v>Hotels **</c:v>
                </c:pt>
                <c:pt idx="5">
                  <c:v>Hotels *</c:v>
                </c:pt>
                <c:pt idx="6">
                  <c:v>Boarding houses</c:v>
                </c:pt>
                <c:pt idx="7">
                  <c:v>Motels</c:v>
                </c:pt>
                <c:pt idx="8">
                  <c:v>Hostels</c:v>
                </c:pt>
                <c:pt idx="9">
                  <c:v>Spa healing sites</c:v>
                </c:pt>
                <c:pt idx="10">
                  <c:v>Workers’ resorts</c:v>
                </c:pt>
                <c:pt idx="11">
                  <c:v>Children and youth 
summer resorts</c:v>
                </c:pt>
                <c:pt idx="12">
                  <c:v>Camping sites 
uncategorized</c:v>
                </c:pt>
                <c:pt idx="13">
                  <c:v>Houses, apartments for 
vacation and rooms for rent</c:v>
                </c:pt>
                <c:pt idx="14">
                  <c:v>Uncategorized accommodation 
establishments</c:v>
                </c:pt>
              </c:strCache>
            </c:strRef>
          </c:cat>
          <c:val>
            <c:numRef>
              <c:f>objects!$R$5:$R$19</c:f>
              <c:numCache>
                <c:formatCode>0.00</c:formatCode>
                <c:ptCount val="15"/>
                <c:pt idx="0">
                  <c:v>56.643356643356647</c:v>
                </c:pt>
                <c:pt idx="1">
                  <c:v>8.0246913580246915</c:v>
                </c:pt>
                <c:pt idx="2">
                  <c:v>18.518518518518519</c:v>
                </c:pt>
                <c:pt idx="3">
                  <c:v>25.308641975308642</c:v>
                </c:pt>
                <c:pt idx="4">
                  <c:v>29.012345679012348</c:v>
                </c:pt>
                <c:pt idx="5">
                  <c:v>19.1358024691358</c:v>
                </c:pt>
                <c:pt idx="6">
                  <c:v>1.8518518518518516</c:v>
                </c:pt>
                <c:pt idx="7">
                  <c:v>8.0246913580246915</c:v>
                </c:pt>
                <c:pt idx="8">
                  <c:v>10.493827160493826</c:v>
                </c:pt>
                <c:pt idx="9">
                  <c:v>3.0864197530864197</c:v>
                </c:pt>
                <c:pt idx="10">
                  <c:v>11.728395061728394</c:v>
                </c:pt>
                <c:pt idx="11">
                  <c:v>8.6419753086419746</c:v>
                </c:pt>
                <c:pt idx="12">
                  <c:v>6.1728395061728394</c:v>
                </c:pt>
                <c:pt idx="13">
                  <c:v>1.2345679012345678</c:v>
                </c:pt>
                <c:pt idx="14">
                  <c:v>25.308641975308642</c:v>
                </c:pt>
              </c:numCache>
            </c:numRef>
          </c:val>
        </c:ser>
        <c:ser>
          <c:idx val="7"/>
          <c:order val="7"/>
          <c:tx>
            <c:strRef>
              <c:f>objects!$S$3</c:f>
              <c:strCache>
                <c:ptCount val="1"/>
                <c:pt idx="0">
                  <c:v>Structure 2015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objects!$A$5:$A$19</c:f>
              <c:strCache>
                <c:ptCount val="15"/>
                <c:pt idx="0">
                  <c:v>Hotels - total</c:v>
                </c:pt>
                <c:pt idx="1">
                  <c:v>Hotels *****</c:v>
                </c:pt>
                <c:pt idx="2">
                  <c:v>Hotels **"</c:v>
                </c:pt>
                <c:pt idx="3">
                  <c:v>Hotels ***</c:v>
                </c:pt>
                <c:pt idx="4">
                  <c:v>Hotels **</c:v>
                </c:pt>
                <c:pt idx="5">
                  <c:v>Hotels *</c:v>
                </c:pt>
                <c:pt idx="6">
                  <c:v>Boarding houses</c:v>
                </c:pt>
                <c:pt idx="7">
                  <c:v>Motels</c:v>
                </c:pt>
                <c:pt idx="8">
                  <c:v>Hostels</c:v>
                </c:pt>
                <c:pt idx="9">
                  <c:v>Spa healing sites</c:v>
                </c:pt>
                <c:pt idx="10">
                  <c:v>Workers’ resorts</c:v>
                </c:pt>
                <c:pt idx="11">
                  <c:v>Children and youth 
summer resorts</c:v>
                </c:pt>
                <c:pt idx="12">
                  <c:v>Camping sites 
uncategorized</c:v>
                </c:pt>
                <c:pt idx="13">
                  <c:v>Houses, apartments for 
vacation and rooms for rent</c:v>
                </c:pt>
                <c:pt idx="14">
                  <c:v>Uncategorized accommodation 
establishments</c:v>
                </c:pt>
              </c:strCache>
            </c:strRef>
          </c:cat>
          <c:val>
            <c:numRef>
              <c:f>objects!$S$5:$S$19</c:f>
              <c:numCache>
                <c:formatCode>0.00</c:formatCode>
                <c:ptCount val="15"/>
                <c:pt idx="0">
                  <c:v>56.949152542372886</c:v>
                </c:pt>
                <c:pt idx="1">
                  <c:v>7.7380952380952381</c:v>
                </c:pt>
                <c:pt idx="2">
                  <c:v>22.61904761904762</c:v>
                </c:pt>
                <c:pt idx="3">
                  <c:v>24.404761904761905</c:v>
                </c:pt>
                <c:pt idx="4">
                  <c:v>27.976190476190478</c:v>
                </c:pt>
                <c:pt idx="5">
                  <c:v>17.261904761904763</c:v>
                </c:pt>
                <c:pt idx="6">
                  <c:v>1.7857142857142856</c:v>
                </c:pt>
                <c:pt idx="7">
                  <c:v>7.1428571428571423</c:v>
                </c:pt>
                <c:pt idx="8">
                  <c:v>8.3333333333333321</c:v>
                </c:pt>
                <c:pt idx="9">
                  <c:v>2.9761904761904758</c:v>
                </c:pt>
                <c:pt idx="10">
                  <c:v>12.5</c:v>
                </c:pt>
                <c:pt idx="11">
                  <c:v>8.9285714285714288</c:v>
                </c:pt>
                <c:pt idx="12">
                  <c:v>4.7619047619047619</c:v>
                </c:pt>
                <c:pt idx="13">
                  <c:v>1.1904761904761905</c:v>
                </c:pt>
                <c:pt idx="14">
                  <c:v>27.976190476190478</c:v>
                </c:pt>
              </c:numCache>
            </c:numRef>
          </c:val>
        </c:ser>
        <c:ser>
          <c:idx val="8"/>
          <c:order val="8"/>
          <c:tx>
            <c:strRef>
              <c:f>objects!$T$3</c:f>
              <c:strCache>
                <c:ptCount val="1"/>
                <c:pt idx="0">
                  <c:v>Structure 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objects!$A$5:$A$19</c:f>
              <c:strCache>
                <c:ptCount val="15"/>
                <c:pt idx="0">
                  <c:v>Hotels - total</c:v>
                </c:pt>
                <c:pt idx="1">
                  <c:v>Hotels *****</c:v>
                </c:pt>
                <c:pt idx="2">
                  <c:v>Hotels **"</c:v>
                </c:pt>
                <c:pt idx="3">
                  <c:v>Hotels ***</c:v>
                </c:pt>
                <c:pt idx="4">
                  <c:v>Hotels **</c:v>
                </c:pt>
                <c:pt idx="5">
                  <c:v>Hotels *</c:v>
                </c:pt>
                <c:pt idx="6">
                  <c:v>Boarding houses</c:v>
                </c:pt>
                <c:pt idx="7">
                  <c:v>Motels</c:v>
                </c:pt>
                <c:pt idx="8">
                  <c:v>Hostels</c:v>
                </c:pt>
                <c:pt idx="9">
                  <c:v>Spa healing sites</c:v>
                </c:pt>
                <c:pt idx="10">
                  <c:v>Workers’ resorts</c:v>
                </c:pt>
                <c:pt idx="11">
                  <c:v>Children and youth 
summer resorts</c:v>
                </c:pt>
                <c:pt idx="12">
                  <c:v>Camping sites 
uncategorized</c:v>
                </c:pt>
                <c:pt idx="13">
                  <c:v>Houses, apartments for 
vacation and rooms for rent</c:v>
                </c:pt>
                <c:pt idx="14">
                  <c:v>Uncategorized accommodation 
establishments</c:v>
                </c:pt>
              </c:strCache>
            </c:strRef>
          </c:cat>
          <c:val>
            <c:numRef>
              <c:f>objects!$T$5:$T$19</c:f>
              <c:numCache>
                <c:formatCode>0.00</c:formatCode>
                <c:ptCount val="15"/>
                <c:pt idx="0">
                  <c:v>58.471760797342199</c:v>
                </c:pt>
                <c:pt idx="1">
                  <c:v>8.5227272727272716</c:v>
                </c:pt>
                <c:pt idx="2">
                  <c:v>23.295454545454543</c:v>
                </c:pt>
                <c:pt idx="3">
                  <c:v>24.431818181818183</c:v>
                </c:pt>
                <c:pt idx="4">
                  <c:v>27.27272727272727</c:v>
                </c:pt>
                <c:pt idx="5">
                  <c:v>16.477272727272727</c:v>
                </c:pt>
                <c:pt idx="6">
                  <c:v>0.56818181818181823</c:v>
                </c:pt>
                <c:pt idx="7">
                  <c:v>6.8181818181818175</c:v>
                </c:pt>
                <c:pt idx="8">
                  <c:v>7.9545454545454541</c:v>
                </c:pt>
                <c:pt idx="9">
                  <c:v>2.8409090909090908</c:v>
                </c:pt>
                <c:pt idx="10">
                  <c:v>13.636363636363635</c:v>
                </c:pt>
                <c:pt idx="11">
                  <c:v>8.5227272727272716</c:v>
                </c:pt>
                <c:pt idx="12">
                  <c:v>4.5454545454545459</c:v>
                </c:pt>
                <c:pt idx="13">
                  <c:v>1.1363636363636365</c:v>
                </c:pt>
                <c:pt idx="14">
                  <c:v>25</c:v>
                </c:pt>
              </c:numCache>
            </c:numRef>
          </c:val>
        </c:ser>
        <c:ser>
          <c:idx val="9"/>
          <c:order val="9"/>
          <c:tx>
            <c:strRef>
              <c:f>objects!$U$3</c:f>
              <c:strCache>
                <c:ptCount val="1"/>
                <c:pt idx="0">
                  <c:v>Structure 2017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objects!$A$5:$A$19</c:f>
              <c:strCache>
                <c:ptCount val="15"/>
                <c:pt idx="0">
                  <c:v>Hotels - total</c:v>
                </c:pt>
                <c:pt idx="1">
                  <c:v>Hotels *****</c:v>
                </c:pt>
                <c:pt idx="2">
                  <c:v>Hotels **"</c:v>
                </c:pt>
                <c:pt idx="3">
                  <c:v>Hotels ***</c:v>
                </c:pt>
                <c:pt idx="4">
                  <c:v>Hotels **</c:v>
                </c:pt>
                <c:pt idx="5">
                  <c:v>Hotels *</c:v>
                </c:pt>
                <c:pt idx="6">
                  <c:v>Boarding houses</c:v>
                </c:pt>
                <c:pt idx="7">
                  <c:v>Motels</c:v>
                </c:pt>
                <c:pt idx="8">
                  <c:v>Hostels</c:v>
                </c:pt>
                <c:pt idx="9">
                  <c:v>Spa healing sites</c:v>
                </c:pt>
                <c:pt idx="10">
                  <c:v>Workers’ resorts</c:v>
                </c:pt>
                <c:pt idx="11">
                  <c:v>Children and youth 
summer resorts</c:v>
                </c:pt>
                <c:pt idx="12">
                  <c:v>Camping sites 
uncategorized</c:v>
                </c:pt>
                <c:pt idx="13">
                  <c:v>Houses, apartments for 
vacation and rooms for rent</c:v>
                </c:pt>
                <c:pt idx="14">
                  <c:v>Uncategorized accommodation 
establishments</c:v>
                </c:pt>
              </c:strCache>
            </c:strRef>
          </c:cat>
          <c:val>
            <c:numRef>
              <c:f>objects!$U$5:$U$19</c:f>
              <c:numCache>
                <c:formatCode>0.00</c:formatCode>
                <c:ptCount val="15"/>
                <c:pt idx="0">
                  <c:v>59.595959595959592</c:v>
                </c:pt>
                <c:pt idx="1">
                  <c:v>8.4745762711864394</c:v>
                </c:pt>
                <c:pt idx="2">
                  <c:v>26.55367231638418</c:v>
                </c:pt>
                <c:pt idx="3">
                  <c:v>28.248587570621471</c:v>
                </c:pt>
                <c:pt idx="4">
                  <c:v>21.468926553672315</c:v>
                </c:pt>
                <c:pt idx="5">
                  <c:v>15.254237288135593</c:v>
                </c:pt>
                <c:pt idx="6">
                  <c:v>0.56497175141242939</c:v>
                </c:pt>
                <c:pt idx="7">
                  <c:v>6.2146892655367232</c:v>
                </c:pt>
                <c:pt idx="8">
                  <c:v>7.3446327683615822</c:v>
                </c:pt>
                <c:pt idx="9">
                  <c:v>2.8248587570621471</c:v>
                </c:pt>
                <c:pt idx="10">
                  <c:v>14.124293785310735</c:v>
                </c:pt>
                <c:pt idx="11">
                  <c:v>7.9096045197740121</c:v>
                </c:pt>
                <c:pt idx="12">
                  <c:v>5.0847457627118651</c:v>
                </c:pt>
                <c:pt idx="13">
                  <c:v>1.1299435028248588</c:v>
                </c:pt>
                <c:pt idx="14">
                  <c:v>22.598870056497177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07706896"/>
        <c:axId val="407707456"/>
      </c:barChart>
      <c:catAx>
        <c:axId val="407706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07707456"/>
        <c:crosses val="autoZero"/>
        <c:auto val="1"/>
        <c:lblAlgn val="ctr"/>
        <c:lblOffset val="100"/>
        <c:noMultiLvlLbl val="0"/>
      </c:catAx>
      <c:valAx>
        <c:axId val="4077074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0770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881528651188461E-2"/>
          <c:y val="0.92244142873830715"/>
          <c:w val="0.81339894908089161"/>
          <c:h val="4.54357251570483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879144269552002E-2"/>
          <c:y val="3.8152988608382718E-2"/>
          <c:w val="0.93168480286683064"/>
          <c:h val="0.57143466560350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rooms!$L$4</c:f>
              <c:strCache>
                <c:ptCount val="1"/>
                <c:pt idx="0">
                  <c:v>Structure 2008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rooms!$A$6:$A$25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</c:v>
                </c:pt>
                <c:pt idx="7">
                  <c:v>Motels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rooms!$L$6:$L$25</c:f>
              <c:numCache>
                <c:formatCode>0.00</c:formatCode>
                <c:ptCount val="20"/>
                <c:pt idx="0">
                  <c:v>18.291461159062887</c:v>
                </c:pt>
                <c:pt idx="1">
                  <c:v>2.4198520345252774</c:v>
                </c:pt>
                <c:pt idx="2">
                  <c:v>5.4254007398273734</c:v>
                </c:pt>
                <c:pt idx="3">
                  <c:v>1.7416769420468559</c:v>
                </c:pt>
                <c:pt idx="4">
                  <c:v>5.0362207151664613</c:v>
                </c:pt>
                <c:pt idx="5">
                  <c:v>3.6683107274969173</c:v>
                </c:pt>
                <c:pt idx="6">
                  <c:v>0.11945129469790382</c:v>
                </c:pt>
                <c:pt idx="7">
                  <c:v>0.4007398273736128</c:v>
                </c:pt>
                <c:pt idx="8">
                  <c:v>0</c:v>
                </c:pt>
                <c:pt idx="9">
                  <c:v>0.33908754623921084</c:v>
                </c:pt>
                <c:pt idx="10">
                  <c:v>1.5875462392108508</c:v>
                </c:pt>
                <c:pt idx="11">
                  <c:v>3.8532675709001235E-2</c:v>
                </c:pt>
                <c:pt idx="12">
                  <c:v>5.5178791615289766</c:v>
                </c:pt>
                <c:pt idx="13">
                  <c:v>5.9648581997533912</c:v>
                </c:pt>
                <c:pt idx="14">
                  <c:v>9.2478421701602961E-2</c:v>
                </c:pt>
                <c:pt idx="15">
                  <c:v>11.23612823674476</c:v>
                </c:pt>
                <c:pt idx="16">
                  <c:v>40.7251849568434</c:v>
                </c:pt>
                <c:pt idx="17">
                  <c:v>0.96331689272503085</c:v>
                </c:pt>
                <c:pt idx="18">
                  <c:v>1.4334155363748458</c:v>
                </c:pt>
                <c:pt idx="19">
                  <c:v>13.289919852034526</c:v>
                </c:pt>
              </c:numCache>
            </c:numRef>
          </c:val>
        </c:ser>
        <c:ser>
          <c:idx val="1"/>
          <c:order val="1"/>
          <c:tx>
            <c:strRef>
              <c:f>rooms!$M$4</c:f>
              <c:strCache>
                <c:ptCount val="1"/>
                <c:pt idx="0">
                  <c:v>Structure 2009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rooms!$A$6:$A$25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</c:v>
                </c:pt>
                <c:pt idx="7">
                  <c:v>Motels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rooms!$M$6:$M$25</c:f>
              <c:numCache>
                <c:formatCode>0.00</c:formatCode>
                <c:ptCount val="20"/>
                <c:pt idx="0">
                  <c:v>19.484653277756724</c:v>
                </c:pt>
                <c:pt idx="1">
                  <c:v>2.6070481242895038</c:v>
                </c:pt>
                <c:pt idx="2">
                  <c:v>4.8995831754452439</c:v>
                </c:pt>
                <c:pt idx="3">
                  <c:v>2.7586206896551726</c:v>
                </c:pt>
                <c:pt idx="4">
                  <c:v>5.3126184160666918</c:v>
                </c:pt>
                <c:pt idx="5">
                  <c:v>3.9067828723001137</c:v>
                </c:pt>
                <c:pt idx="6">
                  <c:v>0.11746873815839333</c:v>
                </c:pt>
                <c:pt idx="7">
                  <c:v>0.48882152330428191</c:v>
                </c:pt>
                <c:pt idx="8">
                  <c:v>0</c:v>
                </c:pt>
                <c:pt idx="9">
                  <c:v>0.29556650246305421</c:v>
                </c:pt>
                <c:pt idx="10">
                  <c:v>1.5839333080712392</c:v>
                </c:pt>
                <c:pt idx="11">
                  <c:v>3.7893141341417205E-2</c:v>
                </c:pt>
                <c:pt idx="12">
                  <c:v>5.7142857142857144</c:v>
                </c:pt>
                <c:pt idx="13">
                  <c:v>6.0325881015536185</c:v>
                </c:pt>
                <c:pt idx="14">
                  <c:v>9.0943539219401279E-2</c:v>
                </c:pt>
                <c:pt idx="15">
                  <c:v>11.000378931413413</c:v>
                </c:pt>
                <c:pt idx="16">
                  <c:v>40.25767336112164</c:v>
                </c:pt>
                <c:pt idx="17">
                  <c:v>1.0117468738158393</c:v>
                </c:pt>
                <c:pt idx="18">
                  <c:v>1.40962485790072</c:v>
                </c:pt>
                <c:pt idx="19">
                  <c:v>12.474422129594544</c:v>
                </c:pt>
              </c:numCache>
            </c:numRef>
          </c:val>
        </c:ser>
        <c:ser>
          <c:idx val="2"/>
          <c:order val="2"/>
          <c:tx>
            <c:strRef>
              <c:f>rooms!$N$4</c:f>
              <c:strCache>
                <c:ptCount val="1"/>
                <c:pt idx="0">
                  <c:v>Structure 2010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rooms!$A$6:$A$25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</c:v>
                </c:pt>
                <c:pt idx="7">
                  <c:v>Motels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rooms!$N$6:$N$25</c:f>
              <c:numCache>
                <c:formatCode>0.00</c:formatCode>
                <c:ptCount val="20"/>
                <c:pt idx="0">
                  <c:v>21.577761655656953</c:v>
                </c:pt>
                <c:pt idx="1">
                  <c:v>2.7072434991790448</c:v>
                </c:pt>
                <c:pt idx="2">
                  <c:v>5.5481308946504253</c:v>
                </c:pt>
                <c:pt idx="3">
                  <c:v>3.6771163465577148</c:v>
                </c:pt>
                <c:pt idx="4">
                  <c:v>5.8841498338997287</c:v>
                </c:pt>
                <c:pt idx="5">
                  <c:v>3.7611210813700411</c:v>
                </c:pt>
                <c:pt idx="6">
                  <c:v>0.11837030814464088</c:v>
                </c:pt>
                <c:pt idx="7">
                  <c:v>0.60712512887089998</c:v>
                </c:pt>
                <c:pt idx="8">
                  <c:v>0</c:v>
                </c:pt>
                <c:pt idx="9">
                  <c:v>0.34365573332315097</c:v>
                </c:pt>
                <c:pt idx="10">
                  <c:v>2.0542976058650577</c:v>
                </c:pt>
                <c:pt idx="11">
                  <c:v>3.8183970369238991E-2</c:v>
                </c:pt>
                <c:pt idx="12">
                  <c:v>5.1624727939211121</c:v>
                </c:pt>
                <c:pt idx="13">
                  <c:v>5.4641261598381003</c:v>
                </c:pt>
                <c:pt idx="14">
                  <c:v>9.1641528886173579E-2</c:v>
                </c:pt>
                <c:pt idx="15">
                  <c:v>10.630417350796135</c:v>
                </c:pt>
                <c:pt idx="16">
                  <c:v>41.34178471877506</c:v>
                </c:pt>
                <c:pt idx="17">
                  <c:v>1.9321089006834931</c:v>
                </c:pt>
                <c:pt idx="18">
                  <c:v>0.46966283554163962</c:v>
                </c:pt>
                <c:pt idx="19">
                  <c:v>10.168391309328344</c:v>
                </c:pt>
              </c:numCache>
            </c:numRef>
          </c:val>
        </c:ser>
        <c:ser>
          <c:idx val="3"/>
          <c:order val="3"/>
          <c:tx>
            <c:strRef>
              <c:f>rooms!$O$4</c:f>
              <c:strCache>
                <c:ptCount val="1"/>
                <c:pt idx="0">
                  <c:v>Structure 2011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rooms!$A$6:$A$25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</c:v>
                </c:pt>
                <c:pt idx="7">
                  <c:v>Motels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rooms!$O$6:$O$25</c:f>
              <c:numCache>
                <c:formatCode>0.00</c:formatCode>
                <c:ptCount val="20"/>
                <c:pt idx="0">
                  <c:v>23.101935874168177</c:v>
                </c:pt>
                <c:pt idx="1">
                  <c:v>3.1495765275257113</c:v>
                </c:pt>
                <c:pt idx="2">
                  <c:v>6.4995462794918328</c:v>
                </c:pt>
                <c:pt idx="3">
                  <c:v>5.754688445251058</c:v>
                </c:pt>
                <c:pt idx="4">
                  <c:v>4.1137326073805198</c:v>
                </c:pt>
                <c:pt idx="5">
                  <c:v>3.5843920145190564</c:v>
                </c:pt>
                <c:pt idx="6">
                  <c:v>0.11721113127646703</c:v>
                </c:pt>
                <c:pt idx="7">
                  <c:v>0.57471264367816088</c:v>
                </c:pt>
                <c:pt idx="8">
                  <c:v>0</c:v>
                </c:pt>
                <c:pt idx="9">
                  <c:v>0.2986993345432547</c:v>
                </c:pt>
                <c:pt idx="10">
                  <c:v>2.0152752571082879</c:v>
                </c:pt>
                <c:pt idx="11">
                  <c:v>3.7810042347247427E-2</c:v>
                </c:pt>
                <c:pt idx="12">
                  <c:v>5.0438596491228065</c:v>
                </c:pt>
                <c:pt idx="13">
                  <c:v>5.4106170598911065</c:v>
                </c:pt>
                <c:pt idx="14">
                  <c:v>9.0744101633393831E-2</c:v>
                </c:pt>
                <c:pt idx="15">
                  <c:v>10.518753781004236</c:v>
                </c:pt>
                <c:pt idx="16">
                  <c:v>40.899122807017548</c:v>
                </c:pt>
                <c:pt idx="17">
                  <c:v>2.0455232909860861</c:v>
                </c:pt>
                <c:pt idx="18">
                  <c:v>0.46506352087114339</c:v>
                </c:pt>
                <c:pt idx="19">
                  <c:v>9.3806715063520869</c:v>
                </c:pt>
              </c:numCache>
            </c:numRef>
          </c:val>
        </c:ser>
        <c:ser>
          <c:idx val="4"/>
          <c:order val="4"/>
          <c:tx>
            <c:strRef>
              <c:f>rooms!$P$4</c:f>
              <c:strCache>
                <c:ptCount val="1"/>
                <c:pt idx="0">
                  <c:v>Structure 2012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rooms!$A$6:$A$25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</c:v>
                </c:pt>
                <c:pt idx="7">
                  <c:v>Motels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rooms!$P$6:$P$25</c:f>
              <c:numCache>
                <c:formatCode>0.00</c:formatCode>
                <c:ptCount val="20"/>
                <c:pt idx="0">
                  <c:v>23.891257198414479</c:v>
                </c:pt>
                <c:pt idx="1">
                  <c:v>3.3841896641986393</c:v>
                </c:pt>
                <c:pt idx="2">
                  <c:v>6.753421584025129</c:v>
                </c:pt>
                <c:pt idx="3">
                  <c:v>6.1551118091391821</c:v>
                </c:pt>
                <c:pt idx="4">
                  <c:v>4.4387106424351206</c:v>
                </c:pt>
                <c:pt idx="5">
                  <c:v>3.1598234986164084</c:v>
                </c:pt>
                <c:pt idx="6">
                  <c:v>0.19071124074489565</c:v>
                </c:pt>
                <c:pt idx="7">
                  <c:v>1.1068730835390024</c:v>
                </c:pt>
                <c:pt idx="8">
                  <c:v>0</c:v>
                </c:pt>
                <c:pt idx="9">
                  <c:v>0.31411263181512228</c:v>
                </c:pt>
                <c:pt idx="10">
                  <c:v>1.9931194375888115</c:v>
                </c:pt>
                <c:pt idx="11">
                  <c:v>4.1133797023408872E-2</c:v>
                </c:pt>
                <c:pt idx="12">
                  <c:v>4.9323162067160276</c:v>
                </c:pt>
                <c:pt idx="13">
                  <c:v>5.3773091017874499</c:v>
                </c:pt>
                <c:pt idx="14">
                  <c:v>8.9746466232892078E-2</c:v>
                </c:pt>
                <c:pt idx="15">
                  <c:v>10.515294293620522</c:v>
                </c:pt>
                <c:pt idx="16">
                  <c:v>40.823423827686781</c:v>
                </c:pt>
                <c:pt idx="17">
                  <c:v>2.0641687233565178</c:v>
                </c:pt>
                <c:pt idx="18">
                  <c:v>0.4599506394435719</c:v>
                </c:pt>
                <c:pt idx="19">
                  <c:v>8.7054072245905321</c:v>
                </c:pt>
              </c:numCache>
            </c:numRef>
          </c:val>
        </c:ser>
        <c:ser>
          <c:idx val="5"/>
          <c:order val="5"/>
          <c:tx>
            <c:strRef>
              <c:f>rooms!$Q$4</c:f>
              <c:strCache>
                <c:ptCount val="1"/>
                <c:pt idx="0">
                  <c:v>Structure 2013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rooms!$A$6:$A$25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</c:v>
                </c:pt>
                <c:pt idx="7">
                  <c:v>Motels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rooms!$Q$6:$Q$25</c:f>
              <c:numCache>
                <c:formatCode>0.00</c:formatCode>
                <c:ptCount val="20"/>
                <c:pt idx="0">
                  <c:v>25.39730022809707</c:v>
                </c:pt>
                <c:pt idx="1">
                  <c:v>3.6233780802452977</c:v>
                </c:pt>
                <c:pt idx="2">
                  <c:v>7.3215420857794564</c:v>
                </c:pt>
                <c:pt idx="3">
                  <c:v>6.4128930935197985</c:v>
                </c:pt>
                <c:pt idx="4">
                  <c:v>4.8685637363048277</c:v>
                </c:pt>
                <c:pt idx="5">
                  <c:v>3.170923232247691</c:v>
                </c:pt>
                <c:pt idx="6">
                  <c:v>0.16826833189993645</c:v>
                </c:pt>
                <c:pt idx="7">
                  <c:v>1.1068316942751373</c:v>
                </c:pt>
                <c:pt idx="8">
                  <c:v>0</c:v>
                </c:pt>
                <c:pt idx="9">
                  <c:v>0.37019033017986014</c:v>
                </c:pt>
                <c:pt idx="10">
                  <c:v>1.9930449089481359</c:v>
                </c:pt>
                <c:pt idx="11">
                  <c:v>4.113225890887335E-2</c:v>
                </c:pt>
                <c:pt idx="12">
                  <c:v>4.823692181131511</c:v>
                </c:pt>
                <c:pt idx="13">
                  <c:v>5.2873649179224467</c:v>
                </c:pt>
                <c:pt idx="14">
                  <c:v>8.9743110346632765E-2</c:v>
                </c:pt>
                <c:pt idx="15">
                  <c:v>10.511161799349363</c:v>
                </c:pt>
                <c:pt idx="16">
                  <c:v>40.261002879258122</c:v>
                </c:pt>
                <c:pt idx="17">
                  <c:v>1.7238155779082376</c:v>
                </c:pt>
                <c:pt idx="18">
                  <c:v>0.45993344052649293</c:v>
                </c:pt>
                <c:pt idx="19">
                  <c:v>8.3049770033279735</c:v>
                </c:pt>
              </c:numCache>
            </c:numRef>
          </c:val>
        </c:ser>
        <c:ser>
          <c:idx val="6"/>
          <c:order val="6"/>
          <c:tx>
            <c:strRef>
              <c:f>rooms!$R$4</c:f>
              <c:strCache>
                <c:ptCount val="1"/>
                <c:pt idx="0">
                  <c:v>Structure 2014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rooms!$A$6:$A$25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</c:v>
                </c:pt>
                <c:pt idx="7">
                  <c:v>Motels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rooms!$R$6:$R$25</c:f>
              <c:numCache>
                <c:formatCode>0.00</c:formatCode>
                <c:ptCount val="20"/>
                <c:pt idx="0">
                  <c:v>26.401380272383541</c:v>
                </c:pt>
                <c:pt idx="1">
                  <c:v>4.4124665026981393</c:v>
                </c:pt>
                <c:pt idx="2">
                  <c:v>7.7640321574097868</c:v>
                </c:pt>
                <c:pt idx="3">
                  <c:v>7.0078190962152638</c:v>
                </c:pt>
                <c:pt idx="4">
                  <c:v>4.2729708894680813</c:v>
                </c:pt>
                <c:pt idx="5">
                  <c:v>2.944091626592269</c:v>
                </c:pt>
                <c:pt idx="6">
                  <c:v>0.16519217356191035</c:v>
                </c:pt>
                <c:pt idx="7">
                  <c:v>1.1710289636944311</c:v>
                </c:pt>
                <c:pt idx="8">
                  <c:v>0</c:v>
                </c:pt>
                <c:pt idx="9">
                  <c:v>0.49924745787599578</c:v>
                </c:pt>
                <c:pt idx="10">
                  <c:v>1.9455967108402774</c:v>
                </c:pt>
                <c:pt idx="11">
                  <c:v>4.0380309092911425E-2</c:v>
                </c:pt>
                <c:pt idx="12">
                  <c:v>4.7979149076759295</c:v>
                </c:pt>
                <c:pt idx="13">
                  <c:v>5.2457692448882201</c:v>
                </c:pt>
                <c:pt idx="14">
                  <c:v>8.8102492566352192E-2</c:v>
                </c:pt>
                <c:pt idx="15">
                  <c:v>10.300649755882677</c:v>
                </c:pt>
                <c:pt idx="16">
                  <c:v>39.899416320986745</c:v>
                </c:pt>
                <c:pt idx="17">
                  <c:v>1.692302044712015</c:v>
                </c:pt>
                <c:pt idx="18">
                  <c:v>0.45152527440255497</c:v>
                </c:pt>
                <c:pt idx="19">
                  <c:v>7.9659337028743433</c:v>
                </c:pt>
              </c:numCache>
            </c:numRef>
          </c:val>
        </c:ser>
        <c:ser>
          <c:idx val="7"/>
          <c:order val="7"/>
          <c:tx>
            <c:strRef>
              <c:f>rooms!$S$4</c:f>
              <c:strCache>
                <c:ptCount val="1"/>
                <c:pt idx="0">
                  <c:v>Structure 2015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rooms!$A$6:$A$25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</c:v>
                </c:pt>
                <c:pt idx="7">
                  <c:v>Motels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rooms!$S$6:$S$25</c:f>
              <c:numCache>
                <c:formatCode>0.00</c:formatCode>
                <c:ptCount val="20"/>
                <c:pt idx="0">
                  <c:v>28.078121603014711</c:v>
                </c:pt>
                <c:pt idx="1">
                  <c:v>4.5583013261830567</c:v>
                </c:pt>
                <c:pt idx="2">
                  <c:v>9.3774911225451127</c:v>
                </c:pt>
                <c:pt idx="3">
                  <c:v>7.0874701065294587</c:v>
                </c:pt>
                <c:pt idx="4">
                  <c:v>4.1343575621421849</c:v>
                </c:pt>
                <c:pt idx="5">
                  <c:v>2.9205014856148996</c:v>
                </c:pt>
                <c:pt idx="6">
                  <c:v>0.16305529386187403</c:v>
                </c:pt>
                <c:pt idx="7">
                  <c:v>1.11602290021016</c:v>
                </c:pt>
                <c:pt idx="8">
                  <c:v>0</c:v>
                </c:pt>
                <c:pt idx="9">
                  <c:v>0.61236321472570476</c:v>
                </c:pt>
                <c:pt idx="10">
                  <c:v>1.9240524675701138</c:v>
                </c:pt>
                <c:pt idx="11">
                  <c:v>3.985796072179143E-2</c:v>
                </c:pt>
                <c:pt idx="12">
                  <c:v>4.3662584245235161</c:v>
                </c:pt>
                <c:pt idx="13">
                  <c:v>4.7974490905138056</c:v>
                </c:pt>
                <c:pt idx="14">
                  <c:v>8.6962823392999489E-2</c:v>
                </c:pt>
                <c:pt idx="15">
                  <c:v>10.32683527791869</c:v>
                </c:pt>
                <c:pt idx="16">
                  <c:v>39.202116095369227</c:v>
                </c:pt>
                <c:pt idx="17">
                  <c:v>1.6704108993405318</c:v>
                </c:pt>
                <c:pt idx="18">
                  <c:v>0.44568446988912241</c:v>
                </c:pt>
                <c:pt idx="19">
                  <c:v>7.9462279875353286</c:v>
                </c:pt>
              </c:numCache>
            </c:numRef>
          </c:val>
        </c:ser>
        <c:ser>
          <c:idx val="8"/>
          <c:order val="8"/>
          <c:tx>
            <c:strRef>
              <c:f>rooms!$T$4</c:f>
              <c:strCache>
                <c:ptCount val="1"/>
                <c:pt idx="0">
                  <c:v>Structure 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rooms!$A$6:$A$25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</c:v>
                </c:pt>
                <c:pt idx="7">
                  <c:v>Motels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rooms!$T$6:$T$25</c:f>
              <c:numCache>
                <c:formatCode>0.00</c:formatCode>
                <c:ptCount val="20"/>
                <c:pt idx="0">
                  <c:v>29.672597864768687</c:v>
                </c:pt>
                <c:pt idx="1">
                  <c:v>4.7615658362989324</c:v>
                </c:pt>
                <c:pt idx="2">
                  <c:v>10.693950177935942</c:v>
                </c:pt>
                <c:pt idx="3">
                  <c:v>7.2241992882562283</c:v>
                </c:pt>
                <c:pt idx="4">
                  <c:v>4.4021352313167261</c:v>
                </c:pt>
                <c:pt idx="5">
                  <c:v>2.5907473309608542</c:v>
                </c:pt>
                <c:pt idx="6">
                  <c:v>0.11743772241992884</c:v>
                </c:pt>
                <c:pt idx="7">
                  <c:v>1.2348754448398578</c:v>
                </c:pt>
                <c:pt idx="8">
                  <c:v>5.6939501779359428E-2</c:v>
                </c:pt>
                <c:pt idx="9">
                  <c:v>0.6120996441281138</c:v>
                </c:pt>
                <c:pt idx="10">
                  <c:v>1.8896797153024911</c:v>
                </c:pt>
                <c:pt idx="11">
                  <c:v>3.9145907473309607E-2</c:v>
                </c:pt>
                <c:pt idx="12">
                  <c:v>4.252669039145907</c:v>
                </c:pt>
                <c:pt idx="13">
                  <c:v>4.6120996441281141</c:v>
                </c:pt>
                <c:pt idx="14">
                  <c:v>0</c:v>
                </c:pt>
                <c:pt idx="15">
                  <c:v>10.128113879003559</c:v>
                </c:pt>
                <c:pt idx="16">
                  <c:v>38.565836298932382</c:v>
                </c:pt>
                <c:pt idx="17">
                  <c:v>1.6405693950177935</c:v>
                </c:pt>
                <c:pt idx="18">
                  <c:v>0.4377224199288256</c:v>
                </c:pt>
                <c:pt idx="19">
                  <c:v>7.4697508896797142</c:v>
                </c:pt>
              </c:numCache>
            </c:numRef>
          </c:val>
        </c:ser>
        <c:ser>
          <c:idx val="9"/>
          <c:order val="9"/>
          <c:tx>
            <c:strRef>
              <c:f>rooms!$U$4</c:f>
              <c:strCache>
                <c:ptCount val="1"/>
                <c:pt idx="0">
                  <c:v>Structure 2017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rooms!$A$6:$A$25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</c:v>
                </c:pt>
                <c:pt idx="7">
                  <c:v>Motels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rooms!$U$6:$U$25</c:f>
              <c:numCache>
                <c:formatCode>0.00</c:formatCode>
                <c:ptCount val="20"/>
                <c:pt idx="0">
                  <c:v>30.543287767262527</c:v>
                </c:pt>
                <c:pt idx="1">
                  <c:v>5.0998948475289172</c:v>
                </c:pt>
                <c:pt idx="2">
                  <c:v>11.6403785488959</c:v>
                </c:pt>
                <c:pt idx="3">
                  <c:v>7.0136698212407991</c:v>
                </c:pt>
                <c:pt idx="4">
                  <c:v>4.2621801612337888</c:v>
                </c:pt>
                <c:pt idx="5">
                  <c:v>2.5271643883631265</c:v>
                </c:pt>
                <c:pt idx="6">
                  <c:v>0.11566771819137749</c:v>
                </c:pt>
                <c:pt idx="7">
                  <c:v>1.2267788293024886</c:v>
                </c:pt>
                <c:pt idx="8">
                  <c:v>0.14721345951629863</c:v>
                </c:pt>
                <c:pt idx="9">
                  <c:v>0.68699614440939361</c:v>
                </c:pt>
                <c:pt idx="10">
                  <c:v>1.8541885734314756</c:v>
                </c:pt>
                <c:pt idx="11">
                  <c:v>3.85559060637925E-2</c:v>
                </c:pt>
                <c:pt idx="12">
                  <c:v>4.199088678583947</c:v>
                </c:pt>
                <c:pt idx="13">
                  <c:v>4.5460918331580791</c:v>
                </c:pt>
                <c:pt idx="14">
                  <c:v>0</c:v>
                </c:pt>
                <c:pt idx="15">
                  <c:v>10</c:v>
                </c:pt>
                <c:pt idx="16">
                  <c:v>37.837364178058188</c:v>
                </c:pt>
                <c:pt idx="17">
                  <c:v>1.5983175604626709</c:v>
                </c:pt>
                <c:pt idx="18">
                  <c:v>0.43112513144058889</c:v>
                </c:pt>
                <c:pt idx="19">
                  <c:v>7.5779880827199442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88825968"/>
        <c:axId val="688826528"/>
      </c:barChart>
      <c:catAx>
        <c:axId val="688825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88826528"/>
        <c:crosses val="autoZero"/>
        <c:auto val="1"/>
        <c:lblAlgn val="ctr"/>
        <c:lblOffset val="100"/>
        <c:noMultiLvlLbl val="0"/>
      </c:catAx>
      <c:valAx>
        <c:axId val="6888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0412731705874189E-3"/>
              <c:y val="0.33111589084705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8882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84314950347171E-2"/>
          <c:y val="0.94512269510614966"/>
          <c:w val="0.89999995098651886"/>
          <c:h val="4.272181800059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356898067237169E-2"/>
          <c:y val="4.1524144180385379E-2"/>
          <c:w val="0.92179781287326079"/>
          <c:h val="0.55637331320977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beds!$L$4</c:f>
              <c:strCache>
                <c:ptCount val="1"/>
                <c:pt idx="0">
                  <c:v>Structure 2008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beds!$A$6:$A$25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houses,total</c:v>
                </c:pt>
                <c:pt idx="7">
                  <c:v>Motels, Total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beds!$L$6:$L$25</c:f>
              <c:numCache>
                <c:formatCode>0.00</c:formatCode>
                <c:ptCount val="20"/>
                <c:pt idx="0">
                  <c:v>14.99920401754056</c:v>
                </c:pt>
                <c:pt idx="1">
                  <c:v>1.6339349031072263</c:v>
                </c:pt>
                <c:pt idx="2">
                  <c:v>4.1868677366600577</c:v>
                </c:pt>
                <c:pt idx="3">
                  <c:v>1.3965874061102508</c:v>
                </c:pt>
                <c:pt idx="4">
                  <c:v>4.4777631445648867</c:v>
                </c:pt>
                <c:pt idx="5">
                  <c:v>3.3040508270981372</c:v>
                </c:pt>
                <c:pt idx="6">
                  <c:v>0.10854306265105577</c:v>
                </c:pt>
                <c:pt idx="7">
                  <c:v>0.41825260141540155</c:v>
                </c:pt>
                <c:pt idx="8">
                  <c:v>0</c:v>
                </c:pt>
                <c:pt idx="9">
                  <c:v>0.26195059119788122</c:v>
                </c:pt>
                <c:pt idx="10">
                  <c:v>1.5760452696933296</c:v>
                </c:pt>
                <c:pt idx="11">
                  <c:v>8.6834450120844606E-2</c:v>
                </c:pt>
                <c:pt idx="12">
                  <c:v>6.3360203771509607</c:v>
                </c:pt>
                <c:pt idx="13">
                  <c:v>10.586566710566306</c:v>
                </c:pt>
                <c:pt idx="14">
                  <c:v>6.9467560096675693E-2</c:v>
                </c:pt>
                <c:pt idx="15">
                  <c:v>12.73571935105721</c:v>
                </c:pt>
                <c:pt idx="16">
                  <c:v>36.353242543091596</c:v>
                </c:pt>
                <c:pt idx="17">
                  <c:v>0.87413346454983576</c:v>
                </c:pt>
                <c:pt idx="18">
                  <c:v>2.4313646033836491</c:v>
                </c:pt>
                <c:pt idx="19">
                  <c:v>13.162655397484697</c:v>
                </c:pt>
              </c:numCache>
            </c:numRef>
          </c:val>
        </c:ser>
        <c:ser>
          <c:idx val="1"/>
          <c:order val="1"/>
          <c:tx>
            <c:strRef>
              <c:f>beds!$M$4</c:f>
              <c:strCache>
                <c:ptCount val="1"/>
                <c:pt idx="0">
                  <c:v>Structure 2009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beds!$A$6:$A$25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houses,total</c:v>
                </c:pt>
                <c:pt idx="7">
                  <c:v>Motels, Total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beds!$M$6:$M$25</c:f>
              <c:numCache>
                <c:formatCode>0.00</c:formatCode>
                <c:ptCount val="20"/>
                <c:pt idx="0">
                  <c:v>16.254797947125542</c:v>
                </c:pt>
                <c:pt idx="1">
                  <c:v>1.8516122539928983</c:v>
                </c:pt>
                <c:pt idx="2">
                  <c:v>3.9504894984258425</c:v>
                </c:pt>
                <c:pt idx="3">
                  <c:v>2.1664438406578399</c:v>
                </c:pt>
                <c:pt idx="4">
                  <c:v>4.692284469745978</c:v>
                </c:pt>
                <c:pt idx="5">
                  <c:v>3.5939678843029856</c:v>
                </c:pt>
                <c:pt idx="6">
                  <c:v>0.10781903652908957</c:v>
                </c:pt>
                <c:pt idx="7">
                  <c:v>0.51609378818590879</c:v>
                </c:pt>
                <c:pt idx="8">
                  <c:v>0</c:v>
                </c:pt>
                <c:pt idx="9">
                  <c:v>0.2343267060565547</c:v>
                </c:pt>
                <c:pt idx="10">
                  <c:v>1.5684075847098231</c:v>
                </c:pt>
                <c:pt idx="11">
                  <c:v>8.6255229223271654E-2</c:v>
                </c:pt>
                <c:pt idx="12">
                  <c:v>6.4705797788990953</c:v>
                </c:pt>
                <c:pt idx="13">
                  <c:v>10.454133781860525</c:v>
                </c:pt>
                <c:pt idx="14">
                  <c:v>6.9004183378617329E-2</c:v>
                </c:pt>
                <c:pt idx="15">
                  <c:v>12.544385503371142</c:v>
                </c:pt>
                <c:pt idx="16">
                  <c:v>36.132315521628499</c:v>
                </c:pt>
                <c:pt idx="17">
                  <c:v>0.90855508115179484</c:v>
                </c:pt>
                <c:pt idx="18">
                  <c:v>2.4151464182516067</c:v>
                </c:pt>
                <c:pt idx="19">
                  <c:v>12.238179439628528</c:v>
                </c:pt>
              </c:numCache>
            </c:numRef>
          </c:val>
        </c:ser>
        <c:ser>
          <c:idx val="2"/>
          <c:order val="2"/>
          <c:tx>
            <c:strRef>
              <c:f>beds!$N$4</c:f>
              <c:strCache>
                <c:ptCount val="1"/>
                <c:pt idx="0">
                  <c:v>Structure 2010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beds!$A$6:$A$25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houses,total</c:v>
                </c:pt>
                <c:pt idx="7">
                  <c:v>Motels, Total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beds!$N$6:$N$25</c:f>
              <c:numCache>
                <c:formatCode>0.00</c:formatCode>
                <c:ptCount val="20"/>
                <c:pt idx="0">
                  <c:v>17.90686231946977</c:v>
                </c:pt>
                <c:pt idx="1">
                  <c:v>1.8103672831466529</c:v>
                </c:pt>
                <c:pt idx="2">
                  <c:v>4.5584787705131546</c:v>
                </c:pt>
                <c:pt idx="3">
                  <c:v>2.9984660357153192</c:v>
                </c:pt>
                <c:pt idx="4">
                  <c:v>5.1590402593267921</c:v>
                </c:pt>
                <c:pt idx="5">
                  <c:v>3.3805099707678505</c:v>
                </c:pt>
                <c:pt idx="6">
                  <c:v>0.10274666435124888</c:v>
                </c:pt>
                <c:pt idx="7">
                  <c:v>0.58753726375502879</c:v>
                </c:pt>
                <c:pt idx="8">
                  <c:v>0</c:v>
                </c:pt>
                <c:pt idx="9">
                  <c:v>0.28219154293652865</c:v>
                </c:pt>
                <c:pt idx="10">
                  <c:v>1.7611646551474631</c:v>
                </c:pt>
                <c:pt idx="11">
                  <c:v>8.6828167057393421E-2</c:v>
                </c:pt>
                <c:pt idx="12">
                  <c:v>5.8695840930797951</c:v>
                </c:pt>
                <c:pt idx="13">
                  <c:v>9.6495036323116548</c:v>
                </c:pt>
                <c:pt idx="14">
                  <c:v>6.9462533645914731E-2</c:v>
                </c:pt>
                <c:pt idx="15">
                  <c:v>12.98225811119794</c:v>
                </c:pt>
                <c:pt idx="16">
                  <c:v>37.816561025730081</c:v>
                </c:pt>
                <c:pt idx="17">
                  <c:v>2.224248212786895</c:v>
                </c:pt>
                <c:pt idx="18">
                  <c:v>0.55570026916731785</c:v>
                </c:pt>
                <c:pt idx="19">
                  <c:v>10.105351509362972</c:v>
                </c:pt>
              </c:numCache>
            </c:numRef>
          </c:val>
        </c:ser>
        <c:ser>
          <c:idx val="3"/>
          <c:order val="3"/>
          <c:tx>
            <c:strRef>
              <c:f>beds!$O$4</c:f>
              <c:strCache>
                <c:ptCount val="1"/>
                <c:pt idx="0">
                  <c:v>Structure 2011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beds!$A$6:$A$25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houses,total</c:v>
                </c:pt>
                <c:pt idx="7">
                  <c:v>Motels, Total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beds!$O$6:$O$25</c:f>
              <c:numCache>
                <c:formatCode>0.00</c:formatCode>
                <c:ptCount val="20"/>
                <c:pt idx="0">
                  <c:v>19.096032235398713</c:v>
                </c:pt>
                <c:pt idx="1">
                  <c:v>2.1337310179675066</c:v>
                </c:pt>
                <c:pt idx="2">
                  <c:v>5.3271577498315095</c:v>
                </c:pt>
                <c:pt idx="3">
                  <c:v>4.9815736266257504</c:v>
                </c:pt>
                <c:pt idx="4">
                  <c:v>3.4314639287609161</c:v>
                </c:pt>
                <c:pt idx="5">
                  <c:v>3.2221059122130287</c:v>
                </c:pt>
                <c:pt idx="6">
                  <c:v>0.10181109023904096</c:v>
                </c:pt>
                <c:pt idx="7">
                  <c:v>0.5319987954744253</c:v>
                </c:pt>
                <c:pt idx="8">
                  <c:v>0</c:v>
                </c:pt>
                <c:pt idx="9">
                  <c:v>0.26384845921103578</c:v>
                </c:pt>
                <c:pt idx="10">
                  <c:v>1.7451281242382093</c:v>
                </c:pt>
                <c:pt idx="11">
                  <c:v>8.6037541047076879E-2</c:v>
                </c:pt>
                <c:pt idx="12">
                  <c:v>5.7301002337353202</c:v>
                </c:pt>
                <c:pt idx="13">
                  <c:v>9.5616387283651427</c:v>
                </c:pt>
                <c:pt idx="14">
                  <c:v>6.8830032837661509E-2</c:v>
                </c:pt>
                <c:pt idx="15">
                  <c:v>12.864046345555444</c:v>
                </c:pt>
                <c:pt idx="16">
                  <c:v>37.472217044036881</c:v>
                </c:pt>
                <c:pt idx="17">
                  <c:v>2.4262586575275678</c:v>
                </c:pt>
                <c:pt idx="18">
                  <c:v>0.55064026270129207</c:v>
                </c:pt>
                <c:pt idx="19">
                  <c:v>9.5014124496321894</c:v>
                </c:pt>
              </c:numCache>
            </c:numRef>
          </c:val>
        </c:ser>
        <c:ser>
          <c:idx val="4"/>
          <c:order val="4"/>
          <c:tx>
            <c:strRef>
              <c:f>beds!$P$4</c:f>
              <c:strCache>
                <c:ptCount val="1"/>
                <c:pt idx="0">
                  <c:v>Structure 2012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beds!$A$6:$A$25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houses,total</c:v>
                </c:pt>
                <c:pt idx="7">
                  <c:v>Motels, Total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beds!$P$6:$P$25</c:f>
              <c:numCache>
                <c:formatCode>0.00</c:formatCode>
                <c:ptCount val="20"/>
                <c:pt idx="0">
                  <c:v>19.840804835874646</c:v>
                </c:pt>
                <c:pt idx="1">
                  <c:v>2.4007888306157734</c:v>
                </c:pt>
                <c:pt idx="2">
                  <c:v>5.4775140403275362</c:v>
                </c:pt>
                <c:pt idx="3">
                  <c:v>5.3303228203552591</c:v>
                </c:pt>
                <c:pt idx="4">
                  <c:v>3.8355459651028196</c:v>
                </c:pt>
                <c:pt idx="5">
                  <c:v>2.7966331794732553</c:v>
                </c:pt>
                <c:pt idx="6">
                  <c:v>0.16433971161953215</c:v>
                </c:pt>
                <c:pt idx="7">
                  <c:v>0.95745745030510021</c:v>
                </c:pt>
                <c:pt idx="8">
                  <c:v>0</c:v>
                </c:pt>
                <c:pt idx="9">
                  <c:v>0.27866298926790234</c:v>
                </c:pt>
                <c:pt idx="10">
                  <c:v>1.7391428612258313</c:v>
                </c:pt>
                <c:pt idx="11">
                  <c:v>6.2877802706603605E-2</c:v>
                </c:pt>
                <c:pt idx="12">
                  <c:v>5.7061605956242767</c:v>
                </c:pt>
                <c:pt idx="13">
                  <c:v>9.5374194378152826</c:v>
                </c:pt>
                <c:pt idx="14">
                  <c:v>6.8593966589022115E-2</c:v>
                </c:pt>
                <c:pt idx="15">
                  <c:v>12.877088186118296</c:v>
                </c:pt>
                <c:pt idx="16">
                  <c:v>37.48660274090058</c:v>
                </c:pt>
                <c:pt idx="17">
                  <c:v>2.2636008974377297</c:v>
                </c:pt>
                <c:pt idx="18">
                  <c:v>0.54875173271217692</c:v>
                </c:pt>
                <c:pt idx="19">
                  <c:v>8.9114994926904565</c:v>
                </c:pt>
              </c:numCache>
            </c:numRef>
          </c:val>
        </c:ser>
        <c:ser>
          <c:idx val="5"/>
          <c:order val="5"/>
          <c:tx>
            <c:strRef>
              <c:f>beds!$Q$4</c:f>
              <c:strCache>
                <c:ptCount val="1"/>
                <c:pt idx="0">
                  <c:v>Structure 2013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beds!$A$6:$A$25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houses,total</c:v>
                </c:pt>
                <c:pt idx="7">
                  <c:v>Motels, Total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beds!$Q$6:$Q$25</c:f>
              <c:numCache>
                <c:formatCode>0.00</c:formatCode>
                <c:ptCount val="20"/>
                <c:pt idx="0">
                  <c:v>21.049320943531093</c:v>
                </c:pt>
                <c:pt idx="1">
                  <c:v>2.4874910650464614</c:v>
                </c:pt>
                <c:pt idx="2">
                  <c:v>5.9614010007147966</c:v>
                </c:pt>
                <c:pt idx="3">
                  <c:v>5.4410293066476054</c:v>
                </c:pt>
                <c:pt idx="4">
                  <c:v>4.4203002144388845</c:v>
                </c:pt>
                <c:pt idx="5">
                  <c:v>2.7390993566833455</c:v>
                </c:pt>
                <c:pt idx="6">
                  <c:v>0.15582558970693353</c:v>
                </c:pt>
                <c:pt idx="7">
                  <c:v>0.96211579699785554</c:v>
                </c:pt>
                <c:pt idx="8">
                  <c:v>0</c:v>
                </c:pt>
                <c:pt idx="9">
                  <c:v>0.34024303073624018</c:v>
                </c:pt>
                <c:pt idx="10">
                  <c:v>1.7398141529664044</c:v>
                </c:pt>
                <c:pt idx="11">
                  <c:v>5.8613295210864905E-2</c:v>
                </c:pt>
                <c:pt idx="12">
                  <c:v>5.5053609721229444</c:v>
                </c:pt>
                <c:pt idx="13">
                  <c:v>9.4295925661186573</c:v>
                </c:pt>
                <c:pt idx="14">
                  <c:v>6.8620443173695492E-2</c:v>
                </c:pt>
                <c:pt idx="15">
                  <c:v>12.882058613295211</c:v>
                </c:pt>
                <c:pt idx="16">
                  <c:v>37.21515368120086</c:v>
                </c:pt>
                <c:pt idx="17">
                  <c:v>1.9599714081486777</c:v>
                </c:pt>
                <c:pt idx="18">
                  <c:v>0.54896354538956393</c:v>
                </c:pt>
                <c:pt idx="19">
                  <c:v>8.5804145818441739</c:v>
                </c:pt>
              </c:numCache>
            </c:numRef>
          </c:val>
        </c:ser>
        <c:ser>
          <c:idx val="6"/>
          <c:order val="6"/>
          <c:tx>
            <c:strRef>
              <c:f>beds!$R$4</c:f>
              <c:strCache>
                <c:ptCount val="1"/>
                <c:pt idx="0">
                  <c:v>Structure 2014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beds!$A$6:$A$25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houses,total</c:v>
                </c:pt>
                <c:pt idx="7">
                  <c:v>Motels, Total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beds!$R$6:$R$25</c:f>
              <c:numCache>
                <c:formatCode>0.00</c:formatCode>
                <c:ptCount val="20"/>
                <c:pt idx="0">
                  <c:v>21.959593105397005</c:v>
                </c:pt>
                <c:pt idx="1">
                  <c:v>3.0404068946029952</c:v>
                </c:pt>
                <c:pt idx="2">
                  <c:v>6.3337100875953665</c:v>
                </c:pt>
                <c:pt idx="3">
                  <c:v>6.1076575303758123</c:v>
                </c:pt>
                <c:pt idx="4">
                  <c:v>3.8895168126589432</c:v>
                </c:pt>
                <c:pt idx="5">
                  <c:v>2.5883017801638881</c:v>
                </c:pt>
                <c:pt idx="6">
                  <c:v>0.15399830460582084</c:v>
                </c:pt>
                <c:pt idx="7">
                  <c:v>0.98756710935292458</c:v>
                </c:pt>
                <c:pt idx="8">
                  <c:v>0</c:v>
                </c:pt>
                <c:pt idx="9">
                  <c:v>0.47471037016106243</c:v>
                </c:pt>
                <c:pt idx="10">
                  <c:v>1.8211359141000285</c:v>
                </c:pt>
                <c:pt idx="11">
                  <c:v>6.3577281717999423E-2</c:v>
                </c:pt>
                <c:pt idx="12">
                  <c:v>5.525572195535462</c:v>
                </c:pt>
                <c:pt idx="13">
                  <c:v>9.3105397004803621</c:v>
                </c:pt>
                <c:pt idx="14">
                  <c:v>6.781576716586607E-2</c:v>
                </c:pt>
                <c:pt idx="15">
                  <c:v>12.705566544221531</c:v>
                </c:pt>
                <c:pt idx="16">
                  <c:v>36.792879344447584</c:v>
                </c:pt>
                <c:pt idx="17">
                  <c:v>1.9313365357445607</c:v>
                </c:pt>
                <c:pt idx="18">
                  <c:v>0.54252613732692856</c:v>
                </c:pt>
                <c:pt idx="19">
                  <c:v>8.291890364509749</c:v>
                </c:pt>
              </c:numCache>
            </c:numRef>
          </c:val>
        </c:ser>
        <c:ser>
          <c:idx val="7"/>
          <c:order val="7"/>
          <c:tx>
            <c:strRef>
              <c:f>beds!$S$4</c:f>
              <c:strCache>
                <c:ptCount val="1"/>
                <c:pt idx="0">
                  <c:v>Structure 2015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beds!$A$6:$A$25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houses,total</c:v>
                </c:pt>
                <c:pt idx="7">
                  <c:v>Motels, Total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beds!$S$6:$S$25</c:f>
              <c:numCache>
                <c:formatCode>0.00</c:formatCode>
                <c:ptCount val="20"/>
                <c:pt idx="0">
                  <c:v>23.771775298492855</c:v>
                </c:pt>
                <c:pt idx="1">
                  <c:v>3.5134077118809941</c:v>
                </c:pt>
                <c:pt idx="2">
                  <c:v>7.4979727651483374</c:v>
                </c:pt>
                <c:pt idx="3">
                  <c:v>6.3109918071750135</c:v>
                </c:pt>
                <c:pt idx="4">
                  <c:v>3.8153958001286243</c:v>
                </c:pt>
                <c:pt idx="5">
                  <c:v>2.6340072141598858</c:v>
                </c:pt>
                <c:pt idx="6">
                  <c:v>0.15239213712496155</c:v>
                </c:pt>
                <c:pt idx="7">
                  <c:v>0.92553756675894083</c:v>
                </c:pt>
                <c:pt idx="8">
                  <c:v>0</c:v>
                </c:pt>
                <c:pt idx="9">
                  <c:v>0.53966389844252438</c:v>
                </c:pt>
                <c:pt idx="10">
                  <c:v>1.8119285294857814</c:v>
                </c:pt>
                <c:pt idx="11">
                  <c:v>6.2914185051589633E-2</c:v>
                </c:pt>
                <c:pt idx="12">
                  <c:v>4.9800072700836058</c:v>
                </c:pt>
                <c:pt idx="13">
                  <c:v>8.9254257193188504</c:v>
                </c:pt>
                <c:pt idx="14">
                  <c:v>6.7108464055028946E-2</c:v>
                </c:pt>
                <c:pt idx="15">
                  <c:v>12.297626038084053</c:v>
                </c:pt>
                <c:pt idx="16">
                  <c:v>36.407739842854348</c:v>
                </c:pt>
                <c:pt idx="17">
                  <c:v>1.9111931325671783</c:v>
                </c:pt>
                <c:pt idx="18">
                  <c:v>0.53686771244023157</c:v>
                </c:pt>
                <c:pt idx="19">
                  <c:v>8.3018762408075393</c:v>
                </c:pt>
              </c:numCache>
            </c:numRef>
          </c:val>
        </c:ser>
        <c:ser>
          <c:idx val="8"/>
          <c:order val="8"/>
          <c:tx>
            <c:strRef>
              <c:f>beds!$T$4</c:f>
              <c:strCache>
                <c:ptCount val="1"/>
                <c:pt idx="0">
                  <c:v>Structure 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beds!$A$6:$A$25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houses,total</c:v>
                </c:pt>
                <c:pt idx="7">
                  <c:v>Motels, Total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beds!$T$6:$T$25</c:f>
              <c:numCache>
                <c:formatCode>0.00</c:formatCode>
                <c:ptCount val="20"/>
                <c:pt idx="0">
                  <c:v>25.147163998459593</c:v>
                </c:pt>
                <c:pt idx="1">
                  <c:v>3.7671232876712328</c:v>
                </c:pt>
                <c:pt idx="2">
                  <c:v>8.6964295538317646</c:v>
                </c:pt>
                <c:pt idx="3">
                  <c:v>6.4050723441712059</c:v>
                </c:pt>
                <c:pt idx="4">
                  <c:v>3.9693018649942235</c:v>
                </c:pt>
                <c:pt idx="5">
                  <c:v>2.3092369477911645</c:v>
                </c:pt>
                <c:pt idx="6">
                  <c:v>8.3897232766683177E-2</c:v>
                </c:pt>
                <c:pt idx="7">
                  <c:v>1.0617813720635967</c:v>
                </c:pt>
                <c:pt idx="8">
                  <c:v>7.0143588050833469E-2</c:v>
                </c:pt>
                <c:pt idx="9">
                  <c:v>0.54877042416240307</c:v>
                </c:pt>
                <c:pt idx="10">
                  <c:v>1.7824723551741213</c:v>
                </c:pt>
                <c:pt idx="11">
                  <c:v>6.1891401221323653E-2</c:v>
                </c:pt>
                <c:pt idx="12">
                  <c:v>4.8646641359960396</c:v>
                </c:pt>
                <c:pt idx="13">
                  <c:v>8.7060571051328601</c:v>
                </c:pt>
                <c:pt idx="14">
                  <c:v>0</c:v>
                </c:pt>
                <c:pt idx="15">
                  <c:v>12.085327611817132</c:v>
                </c:pt>
                <c:pt idx="16">
                  <c:v>35.877757605765524</c:v>
                </c:pt>
                <c:pt idx="17">
                  <c:v>1.8801232326566539</c:v>
                </c:pt>
                <c:pt idx="18">
                  <c:v>0.52813995708862849</c:v>
                </c:pt>
                <c:pt idx="19">
                  <c:v>7.9344776365736918</c:v>
                </c:pt>
              </c:numCache>
            </c:numRef>
          </c:val>
        </c:ser>
        <c:ser>
          <c:idx val="9"/>
          <c:order val="9"/>
          <c:tx>
            <c:strRef>
              <c:f>beds!$U$4</c:f>
              <c:strCache>
                <c:ptCount val="1"/>
                <c:pt idx="0">
                  <c:v>Structure 2017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beds!$A$6:$A$25</c:f>
              <c:strCache>
                <c:ptCount val="20"/>
                <c:pt idx="0">
                  <c:v>Hotels-total</c:v>
                </c:pt>
                <c:pt idx="1">
                  <c:v>Hotels*****</c:v>
                </c:pt>
                <c:pt idx="2">
                  <c:v>Hotels****</c:v>
                </c:pt>
                <c:pt idx="3">
                  <c:v>Hotels***</c:v>
                </c:pt>
                <c:pt idx="4">
                  <c:v>Hotels**</c:v>
                </c:pt>
                <c:pt idx="5">
                  <c:v>Hotels*</c:v>
                </c:pt>
                <c:pt idx="6">
                  <c:v>Boarding houses,total</c:v>
                </c:pt>
                <c:pt idx="7">
                  <c:v>Motels, Total</c:v>
                </c:pt>
                <c:pt idx="8">
                  <c:v>Tourist apartments</c:v>
                </c:pt>
                <c:pt idx="9">
                  <c:v>Overnight lodging houses</c:v>
                </c:pt>
                <c:pt idx="10">
                  <c:v>Spas</c:v>
                </c:pt>
                <c:pt idx="11">
                  <c:v>Mountain lodges and houses</c:v>
                </c:pt>
                <c:pt idx="12">
                  <c:v>Workers' vacation facilities</c:v>
                </c:pt>
                <c:pt idx="13">
                  <c:v>Children and youth 
vacation facilities</c:v>
                </c:pt>
                <c:pt idx="14">
                  <c:v>Youth hotels</c:v>
                </c:pt>
                <c:pt idx="15">
                  <c:v>Camps, uncategorized</c:v>
                </c:pt>
                <c:pt idx="16">
                  <c:v>Houses, vacation apartments and 
rooms for rent, total</c:v>
                </c:pt>
                <c:pt idx="17">
                  <c:v>Temporary lodging facilities</c:v>
                </c:pt>
                <c:pt idx="18">
                  <c:v>Sleeping cars</c:v>
                </c:pt>
                <c:pt idx="19">
                  <c:v>Uncategorized accommodation 
establishments</c:v>
                </c:pt>
              </c:strCache>
            </c:strRef>
          </c:cat>
          <c:val>
            <c:numRef>
              <c:f>beds!$U$6:$U$25</c:f>
              <c:numCache>
                <c:formatCode>0.00</c:formatCode>
                <c:ptCount val="20"/>
                <c:pt idx="0">
                  <c:v>25.823207117283282</c:v>
                </c:pt>
                <c:pt idx="1">
                  <c:v>3.8881957252902244</c:v>
                </c:pt>
                <c:pt idx="2">
                  <c:v>9.4445047195399816</c:v>
                </c:pt>
                <c:pt idx="3">
                  <c:v>6.3605294564391883</c:v>
                </c:pt>
                <c:pt idx="4">
                  <c:v>3.836660518606922</c:v>
                </c:pt>
                <c:pt idx="5">
                  <c:v>2.2933166974069654</c:v>
                </c:pt>
                <c:pt idx="6">
                  <c:v>8.2727568623196274E-2</c:v>
                </c:pt>
                <c:pt idx="7">
                  <c:v>1.0496907887599001</c:v>
                </c:pt>
                <c:pt idx="8">
                  <c:v>0.2224151025279375</c:v>
                </c:pt>
                <c:pt idx="9">
                  <c:v>0.62384723879787352</c:v>
                </c:pt>
                <c:pt idx="10">
                  <c:v>1.7182922859932732</c:v>
                </c:pt>
                <c:pt idx="11">
                  <c:v>6.1028534230226764E-2</c:v>
                </c:pt>
                <c:pt idx="12">
                  <c:v>4.8239665834870351</c:v>
                </c:pt>
                <c:pt idx="13">
                  <c:v>8.6335033091027462</c:v>
                </c:pt>
                <c:pt idx="14">
                  <c:v>0</c:v>
                </c:pt>
                <c:pt idx="15">
                  <c:v>11.93040034718455</c:v>
                </c:pt>
                <c:pt idx="16">
                  <c:v>35.393837474232399</c:v>
                </c:pt>
                <c:pt idx="17">
                  <c:v>1.8539112509493325</c:v>
                </c:pt>
                <c:pt idx="18">
                  <c:v>0.52077682543126824</c:v>
                </c:pt>
                <c:pt idx="19">
                  <c:v>7.9689703808180541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95620832"/>
        <c:axId val="695621392"/>
      </c:barChart>
      <c:catAx>
        <c:axId val="69562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95621392"/>
        <c:crosses val="autoZero"/>
        <c:auto val="1"/>
        <c:lblAlgn val="ctr"/>
        <c:lblOffset val="100"/>
        <c:noMultiLvlLbl val="0"/>
      </c:catAx>
      <c:valAx>
        <c:axId val="69562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9.7253299346823138E-3"/>
              <c:y val="0.29749434243489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69562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629253667689781E-3"/>
          <c:y val="0.94965690297005279"/>
          <c:w val="0.89999999052136204"/>
          <c:h val="4.589345704413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total!$A$4</c:f>
              <c:strCache>
                <c:ptCount val="1"/>
                <c:pt idx="0">
                  <c:v>Total number of facilities</c:v>
                </c:pt>
              </c:strCache>
            </c:strRef>
          </c:tx>
          <c:spPr>
            <a:ln w="34925" cap="rnd">
              <a:solidFill>
                <a:schemeClr val="accent4">
                  <a:tint val="77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total!$B$3:$S$3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total!$B$4:$S$4</c:f>
              <c:numCache>
                <c:formatCode>General</c:formatCode>
                <c:ptCount val="18"/>
                <c:pt idx="0">
                  <c:v>164</c:v>
                </c:pt>
                <c:pt idx="1">
                  <c:v>171</c:v>
                </c:pt>
                <c:pt idx="2" formatCode="#,##0">
                  <c:v>169</c:v>
                </c:pt>
                <c:pt idx="3" formatCode="#,##0">
                  <c:v>172</c:v>
                </c:pt>
                <c:pt idx="4" formatCode="#,##0">
                  <c:v>191</c:v>
                </c:pt>
                <c:pt idx="5" formatCode="#,##0">
                  <c:v>208</c:v>
                </c:pt>
                <c:pt idx="6" formatCode="#,##0">
                  <c:v>209</c:v>
                </c:pt>
                <c:pt idx="7" formatCode="#,##0">
                  <c:v>206</c:v>
                </c:pt>
                <c:pt idx="8" formatCode="#,##0">
                  <c:v>228</c:v>
                </c:pt>
                <c:pt idx="9" formatCode="#,##0">
                  <c:v>242</c:v>
                </c:pt>
                <c:pt idx="10" formatCode="#,##0">
                  <c:v>247</c:v>
                </c:pt>
                <c:pt idx="11" formatCode="#,##0">
                  <c:v>249</c:v>
                </c:pt>
                <c:pt idx="12" formatCode="#,##0">
                  <c:v>264</c:v>
                </c:pt>
                <c:pt idx="13" formatCode="#,##0">
                  <c:v>279</c:v>
                </c:pt>
                <c:pt idx="14" formatCode="#,##0">
                  <c:v>286</c:v>
                </c:pt>
                <c:pt idx="15" formatCode="#,##0">
                  <c:v>295</c:v>
                </c:pt>
                <c:pt idx="16" formatCode="#,##0">
                  <c:v>301</c:v>
                </c:pt>
                <c:pt idx="17" formatCode="#,##0">
                  <c:v>297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235136"/>
        <c:axId val="417235696"/>
      </c:lineChart>
      <c:catAx>
        <c:axId val="41723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17235696"/>
        <c:crosses val="autoZero"/>
        <c:auto val="1"/>
        <c:lblAlgn val="ctr"/>
        <c:lblOffset val="100"/>
        <c:noMultiLvlLbl val="0"/>
      </c:catAx>
      <c:valAx>
        <c:axId val="41723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  <a:endParaRPr lang="mk-M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1723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total!$A$5</c:f>
              <c:strCache>
                <c:ptCount val="1"/>
                <c:pt idx="0">
                  <c:v>Total number of rooms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total!$B$3:$S$3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total!$B$5:$S$5</c:f>
              <c:numCache>
                <c:formatCode>#,##0</c:formatCode>
                <c:ptCount val="18"/>
                <c:pt idx="0">
                  <c:v>27143</c:v>
                </c:pt>
                <c:pt idx="1">
                  <c:v>27242</c:v>
                </c:pt>
                <c:pt idx="2">
                  <c:v>26877</c:v>
                </c:pt>
                <c:pt idx="3">
                  <c:v>27017</c:v>
                </c:pt>
                <c:pt idx="4">
                  <c:v>27222</c:v>
                </c:pt>
                <c:pt idx="5">
                  <c:v>26925</c:v>
                </c:pt>
                <c:pt idx="6">
                  <c:v>26503</c:v>
                </c:pt>
                <c:pt idx="7">
                  <c:v>26246</c:v>
                </c:pt>
                <c:pt idx="8">
                  <c:v>25952</c:v>
                </c:pt>
                <c:pt idx="9">
                  <c:v>26390</c:v>
                </c:pt>
                <c:pt idx="10">
                  <c:v>26189</c:v>
                </c:pt>
                <c:pt idx="11">
                  <c:v>26448</c:v>
                </c:pt>
                <c:pt idx="12">
                  <c:v>26742</c:v>
                </c:pt>
                <c:pt idx="13">
                  <c:v>26743</c:v>
                </c:pt>
                <c:pt idx="14">
                  <c:v>27241</c:v>
                </c:pt>
                <c:pt idx="15">
                  <c:v>27598</c:v>
                </c:pt>
                <c:pt idx="16">
                  <c:v>28100</c:v>
                </c:pt>
                <c:pt idx="17">
                  <c:v>28530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total!$A$6</c:f>
              <c:strCache>
                <c:ptCount val="1"/>
                <c:pt idx="0">
                  <c:v>Total number of beds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total!$B$3:$S$3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total!$B$6:$S$6</c:f>
              <c:numCache>
                <c:formatCode>#,##0</c:formatCode>
                <c:ptCount val="18"/>
                <c:pt idx="0">
                  <c:v>73759</c:v>
                </c:pt>
                <c:pt idx="1">
                  <c:v>74130</c:v>
                </c:pt>
                <c:pt idx="2">
                  <c:v>73985</c:v>
                </c:pt>
                <c:pt idx="3">
                  <c:v>72059</c:v>
                </c:pt>
                <c:pt idx="4">
                  <c:v>72276</c:v>
                </c:pt>
                <c:pt idx="5">
                  <c:v>72637</c:v>
                </c:pt>
                <c:pt idx="6">
                  <c:v>71021</c:v>
                </c:pt>
                <c:pt idx="7">
                  <c:v>70898</c:v>
                </c:pt>
                <c:pt idx="8">
                  <c:v>69097</c:v>
                </c:pt>
                <c:pt idx="9">
                  <c:v>69561</c:v>
                </c:pt>
                <c:pt idx="10">
                  <c:v>69102</c:v>
                </c:pt>
                <c:pt idx="11">
                  <c:v>69737</c:v>
                </c:pt>
                <c:pt idx="12">
                  <c:v>69977</c:v>
                </c:pt>
                <c:pt idx="13">
                  <c:v>69950</c:v>
                </c:pt>
                <c:pt idx="14">
                  <c:v>70780</c:v>
                </c:pt>
                <c:pt idx="15">
                  <c:v>71526</c:v>
                </c:pt>
                <c:pt idx="16">
                  <c:v>72708</c:v>
                </c:pt>
                <c:pt idx="17">
                  <c:v>73736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782304"/>
        <c:axId val="538782864"/>
      </c:lineChart>
      <c:catAx>
        <c:axId val="53878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38782864"/>
        <c:crosses val="autoZero"/>
        <c:auto val="1"/>
        <c:lblAlgn val="ctr"/>
        <c:lblOffset val="100"/>
        <c:noMultiLvlLbl val="0"/>
      </c:catAx>
      <c:valAx>
        <c:axId val="53878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  <a:endParaRPr lang="mk-MK"/>
              </a:p>
            </c:rich>
          </c:tx>
          <c:layout>
            <c:manualLayout>
              <c:xMode val="edge"/>
              <c:yMode val="edge"/>
              <c:x val="1.4844269585961762E-2"/>
              <c:y val="0.38039635650214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53878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285747</xdr:colOff>
      <xdr:row>23</xdr:row>
      <xdr:rowOff>15874</xdr:rowOff>
    </xdr:from>
    <xdr:to>
      <xdr:col>22</xdr:col>
      <xdr:colOff>555624</xdr:colOff>
      <xdr:row>52</xdr:row>
      <xdr:rowOff>128985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28</xdr:row>
      <xdr:rowOff>0</xdr:rowOff>
    </xdr:from>
    <xdr:to>
      <xdr:col>19</xdr:col>
      <xdr:colOff>0</xdr:colOff>
      <xdr:row>59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27</xdr:row>
      <xdr:rowOff>100011</xdr:rowOff>
    </xdr:from>
    <xdr:to>
      <xdr:col>19</xdr:col>
      <xdr:colOff>0</xdr:colOff>
      <xdr:row>56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27212</xdr:colOff>
      <xdr:row>8</xdr:row>
      <xdr:rowOff>9720</xdr:rowOff>
    </xdr:from>
    <xdr:to>
      <xdr:col>14</xdr:col>
      <xdr:colOff>136070</xdr:colOff>
      <xdr:row>27</xdr:row>
      <xdr:rowOff>98360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28</xdr:row>
      <xdr:rowOff>155510</xdr:rowOff>
    </xdr:from>
    <xdr:to>
      <xdr:col>14</xdr:col>
      <xdr:colOff>108857</xdr:colOff>
      <xdr:row>49</xdr:row>
      <xdr:rowOff>87474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zoomScale="96" zoomScaleNormal="96" workbookViewId="0">
      <selection activeCell="Z13" sqref="Z13"/>
    </sheetView>
  </sheetViews>
  <sheetFormatPr defaultRowHeight="12.75"/>
  <cols>
    <col min="1" max="1" width="27.5703125" style="26" bestFit="1" customWidth="1"/>
    <col min="2" max="2" width="5.85546875" style="26" customWidth="1"/>
    <col min="3" max="11" width="5.140625" style="26" customWidth="1"/>
    <col min="12" max="13" width="7.42578125" style="26" customWidth="1"/>
    <col min="14" max="16384" width="9.140625" style="26"/>
  </cols>
  <sheetData>
    <row r="1" spans="1:21">
      <c r="A1" s="27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2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21" ht="25.5">
      <c r="A3" s="31" t="s">
        <v>0</v>
      </c>
      <c r="B3" s="32">
        <v>2008</v>
      </c>
      <c r="C3" s="32">
        <v>2009</v>
      </c>
      <c r="D3" s="32">
        <v>2010</v>
      </c>
      <c r="E3" s="32">
        <v>2011</v>
      </c>
      <c r="F3" s="32">
        <v>2012</v>
      </c>
      <c r="G3" s="32">
        <v>2013</v>
      </c>
      <c r="H3" s="32">
        <v>2014</v>
      </c>
      <c r="I3" s="32">
        <v>2015</v>
      </c>
      <c r="J3" s="32">
        <v>2016</v>
      </c>
      <c r="K3" s="32">
        <v>2017</v>
      </c>
      <c r="L3" s="33" t="s">
        <v>4</v>
      </c>
      <c r="M3" s="33" t="s">
        <v>5</v>
      </c>
      <c r="N3" s="33" t="s">
        <v>6</v>
      </c>
      <c r="O3" s="33" t="s">
        <v>7</v>
      </c>
      <c r="P3" s="33" t="s">
        <v>8</v>
      </c>
      <c r="Q3" s="33" t="s">
        <v>9</v>
      </c>
      <c r="R3" s="33" t="s">
        <v>43</v>
      </c>
      <c r="S3" s="33" t="s">
        <v>51</v>
      </c>
      <c r="T3" s="33" t="s">
        <v>52</v>
      </c>
      <c r="U3" s="33" t="s">
        <v>55</v>
      </c>
    </row>
    <row r="4" spans="1:21">
      <c r="A4" s="34" t="s">
        <v>22</v>
      </c>
      <c r="B4" s="35">
        <f>SUM(B6:B19)</f>
        <v>228</v>
      </c>
      <c r="C4" s="35">
        <f>SUM(C6:C19)</f>
        <v>242</v>
      </c>
      <c r="D4" s="35">
        <f t="shared" ref="D4:H4" si="0">SUM(D6:D19)</f>
        <v>247</v>
      </c>
      <c r="E4" s="35">
        <f t="shared" si="0"/>
        <v>249</v>
      </c>
      <c r="F4" s="35">
        <f>SUM(F6:F19)</f>
        <v>264</v>
      </c>
      <c r="G4" s="35">
        <f t="shared" si="0"/>
        <v>279</v>
      </c>
      <c r="H4" s="35">
        <f t="shared" si="0"/>
        <v>286</v>
      </c>
      <c r="I4" s="35">
        <f>SUM(I6:I19)</f>
        <v>295</v>
      </c>
      <c r="J4" s="35">
        <f>SUM(J6:J19)</f>
        <v>301</v>
      </c>
      <c r="K4" s="35">
        <f>SUM(K6:K19)</f>
        <v>297</v>
      </c>
      <c r="L4" s="36">
        <v>100</v>
      </c>
      <c r="M4" s="36">
        <v>100</v>
      </c>
      <c r="N4" s="36">
        <v>100</v>
      </c>
      <c r="O4" s="36">
        <v>100</v>
      </c>
      <c r="P4" s="36">
        <v>100</v>
      </c>
      <c r="Q4" s="36">
        <v>100</v>
      </c>
      <c r="R4" s="36">
        <v>100</v>
      </c>
      <c r="S4" s="36">
        <v>100</v>
      </c>
      <c r="T4" s="36">
        <v>100</v>
      </c>
      <c r="U4" s="36">
        <v>100</v>
      </c>
    </row>
    <row r="5" spans="1:21">
      <c r="A5" s="37" t="s">
        <v>23</v>
      </c>
      <c r="B5" s="29">
        <f t="shared" ref="B5:F5" si="1">SUM(B6:B10)</f>
        <v>95</v>
      </c>
      <c r="C5" s="29">
        <f t="shared" si="1"/>
        <v>110</v>
      </c>
      <c r="D5" s="29">
        <f t="shared" si="1"/>
        <v>124</v>
      </c>
      <c r="E5" s="29">
        <f t="shared" si="1"/>
        <v>136</v>
      </c>
      <c r="F5" s="29">
        <f t="shared" si="1"/>
        <v>143</v>
      </c>
      <c r="G5" s="29">
        <f>SUM(G6:G10)</f>
        <v>153</v>
      </c>
      <c r="H5" s="29">
        <f>SUM(H6:H10)</f>
        <v>162</v>
      </c>
      <c r="I5" s="29">
        <f t="shared" ref="I5" si="2">SUM(I6:I10)</f>
        <v>168</v>
      </c>
      <c r="J5" s="29">
        <v>176</v>
      </c>
      <c r="K5" s="29">
        <v>177</v>
      </c>
      <c r="L5" s="38">
        <f>(B5/B$4)*100</f>
        <v>41.666666666666671</v>
      </c>
      <c r="M5" s="38">
        <f t="shared" ref="M5:U5" si="3">(C5/C$4)*100</f>
        <v>45.454545454545453</v>
      </c>
      <c r="N5" s="38">
        <f t="shared" si="3"/>
        <v>50.202429149797567</v>
      </c>
      <c r="O5" s="38">
        <f t="shared" si="3"/>
        <v>54.618473895582333</v>
      </c>
      <c r="P5" s="38">
        <f t="shared" si="3"/>
        <v>54.166666666666664</v>
      </c>
      <c r="Q5" s="38">
        <f t="shared" si="3"/>
        <v>54.838709677419352</v>
      </c>
      <c r="R5" s="38">
        <f t="shared" si="3"/>
        <v>56.643356643356647</v>
      </c>
      <c r="S5" s="38">
        <f t="shared" si="3"/>
        <v>56.949152542372886</v>
      </c>
      <c r="T5" s="38">
        <f t="shared" si="3"/>
        <v>58.471760797342199</v>
      </c>
      <c r="U5" s="38">
        <f t="shared" si="3"/>
        <v>59.595959595959592</v>
      </c>
    </row>
    <row r="6" spans="1:21">
      <c r="A6" s="39" t="s">
        <v>24</v>
      </c>
      <c r="B6" s="29">
        <v>8</v>
      </c>
      <c r="C6" s="29">
        <v>9</v>
      </c>
      <c r="D6" s="29">
        <v>9</v>
      </c>
      <c r="E6" s="29">
        <v>10</v>
      </c>
      <c r="F6" s="29">
        <v>10</v>
      </c>
      <c r="G6" s="29">
        <v>11</v>
      </c>
      <c r="H6" s="29">
        <v>13</v>
      </c>
      <c r="I6" s="29">
        <v>13</v>
      </c>
      <c r="J6" s="29">
        <v>15</v>
      </c>
      <c r="K6" s="29">
        <v>15</v>
      </c>
      <c r="L6" s="38">
        <f t="shared" ref="L6:L19" si="4">(B6/$B$5)*100</f>
        <v>8.4210526315789469</v>
      </c>
      <c r="M6" s="38">
        <f t="shared" ref="M6:M19" si="5">(C6/$C$5)*100</f>
        <v>8.1818181818181817</v>
      </c>
      <c r="N6" s="38">
        <f t="shared" ref="N6:N19" si="6">(D6/$D$5)*100</f>
        <v>7.2580645161290329</v>
      </c>
      <c r="O6" s="38">
        <f t="shared" ref="O6:O19" si="7">(E6/$E$5)*100</f>
        <v>7.3529411764705888</v>
      </c>
      <c r="P6" s="38">
        <f t="shared" ref="P6:P19" si="8">(F6/$F$5)*100</f>
        <v>6.9930069930069934</v>
      </c>
      <c r="Q6" s="38">
        <f t="shared" ref="Q6:Q19" si="9">(G6/$G$5)*100</f>
        <v>7.18954248366013</v>
      </c>
      <c r="R6" s="38">
        <f t="shared" ref="R6:R19" si="10">(H6/$H$5)*100</f>
        <v>8.0246913580246915</v>
      </c>
      <c r="S6" s="38">
        <f t="shared" ref="S6:S19" si="11">(I6/$I$5)*100</f>
        <v>7.7380952380952381</v>
      </c>
      <c r="T6" s="38">
        <f t="shared" ref="T6:T19" si="12">(J6/$J$5)*100</f>
        <v>8.5227272727272716</v>
      </c>
      <c r="U6" s="38">
        <f t="shared" ref="U6:U19" si="13">(K6/K$5)*100</f>
        <v>8.4745762711864394</v>
      </c>
    </row>
    <row r="7" spans="1:21">
      <c r="A7" s="39" t="s">
        <v>25</v>
      </c>
      <c r="B7" s="29">
        <v>15</v>
      </c>
      <c r="C7" s="29">
        <v>17</v>
      </c>
      <c r="D7" s="29">
        <v>19</v>
      </c>
      <c r="E7" s="29">
        <v>21</v>
      </c>
      <c r="F7" s="29">
        <v>23</v>
      </c>
      <c r="G7" s="29">
        <v>25</v>
      </c>
      <c r="H7" s="29">
        <v>30</v>
      </c>
      <c r="I7" s="29">
        <v>38</v>
      </c>
      <c r="J7" s="29">
        <v>41</v>
      </c>
      <c r="K7" s="29">
        <v>47</v>
      </c>
      <c r="L7" s="38">
        <f t="shared" si="4"/>
        <v>15.789473684210526</v>
      </c>
      <c r="M7" s="38">
        <f t="shared" si="5"/>
        <v>15.454545454545453</v>
      </c>
      <c r="N7" s="38">
        <f t="shared" si="6"/>
        <v>15.32258064516129</v>
      </c>
      <c r="O7" s="38">
        <f t="shared" si="7"/>
        <v>15.441176470588236</v>
      </c>
      <c r="P7" s="38">
        <f t="shared" si="8"/>
        <v>16.083916083916083</v>
      </c>
      <c r="Q7" s="38">
        <f t="shared" si="9"/>
        <v>16.33986928104575</v>
      </c>
      <c r="R7" s="38">
        <f t="shared" si="10"/>
        <v>18.518518518518519</v>
      </c>
      <c r="S7" s="38">
        <f t="shared" si="11"/>
        <v>22.61904761904762</v>
      </c>
      <c r="T7" s="38">
        <f>(J7/$J$5)*100</f>
        <v>23.295454545454543</v>
      </c>
      <c r="U7" s="38">
        <f t="shared" si="13"/>
        <v>26.55367231638418</v>
      </c>
    </row>
    <row r="8" spans="1:21">
      <c r="A8" s="39" t="s">
        <v>26</v>
      </c>
      <c r="B8" s="29">
        <v>13</v>
      </c>
      <c r="C8" s="29">
        <v>24</v>
      </c>
      <c r="D8" s="29">
        <v>25</v>
      </c>
      <c r="E8" s="29">
        <v>34</v>
      </c>
      <c r="F8" s="29">
        <v>39</v>
      </c>
      <c r="G8" s="29">
        <v>42</v>
      </c>
      <c r="H8" s="29">
        <v>41</v>
      </c>
      <c r="I8" s="29">
        <v>41</v>
      </c>
      <c r="J8" s="29">
        <v>43</v>
      </c>
      <c r="K8" s="29">
        <v>50</v>
      </c>
      <c r="L8" s="38">
        <f t="shared" si="4"/>
        <v>13.684210526315791</v>
      </c>
      <c r="M8" s="38">
        <f t="shared" si="5"/>
        <v>21.818181818181817</v>
      </c>
      <c r="N8" s="38">
        <f t="shared" si="6"/>
        <v>20.161290322580644</v>
      </c>
      <c r="O8" s="38">
        <f t="shared" si="7"/>
        <v>25</v>
      </c>
      <c r="P8" s="38">
        <f t="shared" si="8"/>
        <v>27.27272727272727</v>
      </c>
      <c r="Q8" s="38">
        <f t="shared" si="9"/>
        <v>27.450980392156865</v>
      </c>
      <c r="R8" s="38">
        <f t="shared" si="10"/>
        <v>25.308641975308642</v>
      </c>
      <c r="S8" s="38">
        <f t="shared" si="11"/>
        <v>24.404761904761905</v>
      </c>
      <c r="T8" s="38">
        <f t="shared" si="12"/>
        <v>24.431818181818183</v>
      </c>
      <c r="U8" s="38">
        <f t="shared" si="13"/>
        <v>28.248587570621471</v>
      </c>
    </row>
    <row r="9" spans="1:21">
      <c r="A9" s="39" t="s">
        <v>27</v>
      </c>
      <c r="B9" s="29">
        <v>31</v>
      </c>
      <c r="C9" s="29">
        <v>33</v>
      </c>
      <c r="D9" s="29">
        <v>41</v>
      </c>
      <c r="E9" s="29">
        <v>41</v>
      </c>
      <c r="F9" s="29">
        <v>41</v>
      </c>
      <c r="G9" s="29">
        <v>46</v>
      </c>
      <c r="H9" s="29">
        <v>47</v>
      </c>
      <c r="I9" s="29">
        <v>47</v>
      </c>
      <c r="J9" s="29">
        <v>48</v>
      </c>
      <c r="K9" s="29">
        <v>38</v>
      </c>
      <c r="L9" s="38">
        <f t="shared" si="4"/>
        <v>32.631578947368425</v>
      </c>
      <c r="M9" s="38">
        <f t="shared" si="5"/>
        <v>30</v>
      </c>
      <c r="N9" s="38">
        <f t="shared" si="6"/>
        <v>33.064516129032256</v>
      </c>
      <c r="O9" s="38">
        <f t="shared" si="7"/>
        <v>30.147058823529409</v>
      </c>
      <c r="P9" s="38">
        <f t="shared" si="8"/>
        <v>28.671328671328673</v>
      </c>
      <c r="Q9" s="38">
        <f t="shared" si="9"/>
        <v>30.065359477124183</v>
      </c>
      <c r="R9" s="38">
        <f t="shared" si="10"/>
        <v>29.012345679012348</v>
      </c>
      <c r="S9" s="38">
        <f t="shared" si="11"/>
        <v>27.976190476190478</v>
      </c>
      <c r="T9" s="38">
        <f t="shared" si="12"/>
        <v>27.27272727272727</v>
      </c>
      <c r="U9" s="38">
        <f t="shared" si="13"/>
        <v>21.468926553672315</v>
      </c>
    </row>
    <row r="10" spans="1:21">
      <c r="A10" s="39" t="s">
        <v>28</v>
      </c>
      <c r="B10" s="29">
        <v>28</v>
      </c>
      <c r="C10" s="29">
        <v>27</v>
      </c>
      <c r="D10" s="29">
        <v>30</v>
      </c>
      <c r="E10" s="29">
        <v>30</v>
      </c>
      <c r="F10" s="29">
        <v>30</v>
      </c>
      <c r="G10" s="29">
        <v>29</v>
      </c>
      <c r="H10" s="29">
        <v>31</v>
      </c>
      <c r="I10" s="29">
        <v>29</v>
      </c>
      <c r="J10" s="29">
        <v>29</v>
      </c>
      <c r="K10" s="29">
        <v>27</v>
      </c>
      <c r="L10" s="38">
        <v>29</v>
      </c>
      <c r="M10" s="38">
        <f t="shared" si="5"/>
        <v>24.545454545454547</v>
      </c>
      <c r="N10" s="38">
        <f t="shared" si="6"/>
        <v>24.193548387096776</v>
      </c>
      <c r="O10" s="38">
        <f t="shared" si="7"/>
        <v>22.058823529411764</v>
      </c>
      <c r="P10" s="38">
        <f t="shared" si="8"/>
        <v>20.97902097902098</v>
      </c>
      <c r="Q10" s="38">
        <f t="shared" si="9"/>
        <v>18.954248366013072</v>
      </c>
      <c r="R10" s="38">
        <f t="shared" si="10"/>
        <v>19.1358024691358</v>
      </c>
      <c r="S10" s="38">
        <f t="shared" si="11"/>
        <v>17.261904761904763</v>
      </c>
      <c r="T10" s="38">
        <f t="shared" si="12"/>
        <v>16.477272727272727</v>
      </c>
      <c r="U10" s="38">
        <f t="shared" si="13"/>
        <v>15.254237288135593</v>
      </c>
    </row>
    <row r="11" spans="1:21">
      <c r="A11" s="37" t="s">
        <v>16</v>
      </c>
      <c r="B11" s="29">
        <v>2</v>
      </c>
      <c r="C11" s="29">
        <v>2</v>
      </c>
      <c r="D11" s="29">
        <v>2</v>
      </c>
      <c r="E11" s="29">
        <v>3</v>
      </c>
      <c r="F11" s="29">
        <v>3</v>
      </c>
      <c r="G11" s="29">
        <v>3</v>
      </c>
      <c r="H11" s="29">
        <v>3</v>
      </c>
      <c r="I11" s="29">
        <v>3</v>
      </c>
      <c r="J11" s="29">
        <v>1</v>
      </c>
      <c r="K11" s="29">
        <v>1</v>
      </c>
      <c r="L11" s="38">
        <f t="shared" si="4"/>
        <v>2.1052631578947367</v>
      </c>
      <c r="M11" s="38">
        <f t="shared" si="5"/>
        <v>1.8181818181818181</v>
      </c>
      <c r="N11" s="38">
        <f t="shared" si="6"/>
        <v>1.6129032258064515</v>
      </c>
      <c r="O11" s="38">
        <f t="shared" si="7"/>
        <v>2.2058823529411766</v>
      </c>
      <c r="P11" s="38">
        <f t="shared" si="8"/>
        <v>2.0979020979020979</v>
      </c>
      <c r="Q11" s="38">
        <f t="shared" si="9"/>
        <v>1.9607843137254901</v>
      </c>
      <c r="R11" s="38">
        <f t="shared" si="10"/>
        <v>1.8518518518518516</v>
      </c>
      <c r="S11" s="38">
        <f t="shared" si="11"/>
        <v>1.7857142857142856</v>
      </c>
      <c r="T11" s="38">
        <f t="shared" si="12"/>
        <v>0.56818181818181823</v>
      </c>
      <c r="U11" s="38">
        <f t="shared" si="13"/>
        <v>0.56497175141242939</v>
      </c>
    </row>
    <row r="12" spans="1:21">
      <c r="A12" s="37" t="s">
        <v>17</v>
      </c>
      <c r="B12" s="29">
        <v>7</v>
      </c>
      <c r="C12" s="29">
        <v>7</v>
      </c>
      <c r="D12" s="29">
        <v>9</v>
      </c>
      <c r="E12" s="29">
        <v>8</v>
      </c>
      <c r="F12" s="29">
        <v>13</v>
      </c>
      <c r="G12" s="29">
        <v>14</v>
      </c>
      <c r="H12" s="29">
        <v>13</v>
      </c>
      <c r="I12" s="29">
        <v>12</v>
      </c>
      <c r="J12" s="29">
        <v>12</v>
      </c>
      <c r="K12" s="29">
        <v>11</v>
      </c>
      <c r="L12" s="38">
        <f t="shared" si="4"/>
        <v>7.3684210526315779</v>
      </c>
      <c r="M12" s="38">
        <f t="shared" si="5"/>
        <v>6.3636363636363633</v>
      </c>
      <c r="N12" s="38">
        <f t="shared" si="6"/>
        <v>7.2580645161290329</v>
      </c>
      <c r="O12" s="38">
        <f t="shared" si="7"/>
        <v>5.8823529411764701</v>
      </c>
      <c r="P12" s="38">
        <f t="shared" si="8"/>
        <v>9.0909090909090917</v>
      </c>
      <c r="Q12" s="38">
        <f t="shared" si="9"/>
        <v>9.1503267973856204</v>
      </c>
      <c r="R12" s="38">
        <f t="shared" si="10"/>
        <v>8.0246913580246915</v>
      </c>
      <c r="S12" s="38">
        <f t="shared" si="11"/>
        <v>7.1428571428571423</v>
      </c>
      <c r="T12" s="38">
        <f t="shared" si="12"/>
        <v>6.8181818181818175</v>
      </c>
      <c r="U12" s="38">
        <f t="shared" si="13"/>
        <v>6.2146892655367232</v>
      </c>
    </row>
    <row r="13" spans="1:21">
      <c r="A13" s="37" t="s">
        <v>18</v>
      </c>
      <c r="B13" s="29">
        <v>10</v>
      </c>
      <c r="C13" s="29">
        <v>16</v>
      </c>
      <c r="D13" s="29">
        <v>10</v>
      </c>
      <c r="E13" s="29">
        <v>10</v>
      </c>
      <c r="F13" s="29">
        <v>13</v>
      </c>
      <c r="G13" s="29">
        <v>14</v>
      </c>
      <c r="H13" s="29">
        <v>17</v>
      </c>
      <c r="I13" s="29">
        <v>14</v>
      </c>
      <c r="J13" s="29">
        <v>14</v>
      </c>
      <c r="K13" s="29">
        <v>13</v>
      </c>
      <c r="L13" s="38">
        <v>9</v>
      </c>
      <c r="M13" s="38">
        <f t="shared" si="5"/>
        <v>14.545454545454545</v>
      </c>
      <c r="N13" s="38">
        <f t="shared" si="6"/>
        <v>8.064516129032258</v>
      </c>
      <c r="O13" s="38">
        <f t="shared" si="7"/>
        <v>7.3529411764705888</v>
      </c>
      <c r="P13" s="38">
        <f t="shared" si="8"/>
        <v>9.0909090909090917</v>
      </c>
      <c r="Q13" s="38">
        <f t="shared" si="9"/>
        <v>9.1503267973856204</v>
      </c>
      <c r="R13" s="38">
        <f>(H13/$H$5)*100</f>
        <v>10.493827160493826</v>
      </c>
      <c r="S13" s="38">
        <f t="shared" si="11"/>
        <v>8.3333333333333321</v>
      </c>
      <c r="T13" s="38">
        <f t="shared" si="12"/>
        <v>7.9545454545454541</v>
      </c>
      <c r="U13" s="38">
        <f t="shared" si="13"/>
        <v>7.3446327683615822</v>
      </c>
    </row>
    <row r="14" spans="1:21">
      <c r="A14" s="37" t="s">
        <v>19</v>
      </c>
      <c r="B14" s="29">
        <v>5</v>
      </c>
      <c r="C14" s="29">
        <v>5</v>
      </c>
      <c r="D14" s="29">
        <v>5</v>
      </c>
      <c r="E14" s="29">
        <v>5</v>
      </c>
      <c r="F14" s="29">
        <v>5</v>
      </c>
      <c r="G14" s="29">
        <v>5</v>
      </c>
      <c r="H14" s="29">
        <v>5</v>
      </c>
      <c r="I14" s="29">
        <v>5</v>
      </c>
      <c r="J14" s="29">
        <v>5</v>
      </c>
      <c r="K14" s="29">
        <v>5</v>
      </c>
      <c r="L14" s="38">
        <f t="shared" si="4"/>
        <v>5.2631578947368416</v>
      </c>
      <c r="M14" s="38">
        <f t="shared" si="5"/>
        <v>4.5454545454545459</v>
      </c>
      <c r="N14" s="38">
        <f t="shared" si="6"/>
        <v>4.032258064516129</v>
      </c>
      <c r="O14" s="38">
        <f t="shared" si="7"/>
        <v>3.6764705882352944</v>
      </c>
      <c r="P14" s="38">
        <f t="shared" si="8"/>
        <v>3.4965034965034967</v>
      </c>
      <c r="Q14" s="38">
        <f t="shared" si="9"/>
        <v>3.2679738562091507</v>
      </c>
      <c r="R14" s="38">
        <f t="shared" si="10"/>
        <v>3.0864197530864197</v>
      </c>
      <c r="S14" s="38">
        <f t="shared" si="11"/>
        <v>2.9761904761904758</v>
      </c>
      <c r="T14" s="38">
        <f t="shared" si="12"/>
        <v>2.8409090909090908</v>
      </c>
      <c r="U14" s="38">
        <f t="shared" si="13"/>
        <v>2.8248587570621471</v>
      </c>
    </row>
    <row r="15" spans="1:21">
      <c r="A15" s="37" t="s">
        <v>20</v>
      </c>
      <c r="B15" s="29">
        <v>24</v>
      </c>
      <c r="C15" s="29">
        <v>25</v>
      </c>
      <c r="D15" s="29">
        <v>24</v>
      </c>
      <c r="E15" s="29">
        <v>20</v>
      </c>
      <c r="F15" s="29">
        <v>17</v>
      </c>
      <c r="G15" s="29">
        <v>20</v>
      </c>
      <c r="H15" s="29">
        <v>19</v>
      </c>
      <c r="I15" s="29">
        <v>21</v>
      </c>
      <c r="J15" s="29">
        <v>24</v>
      </c>
      <c r="K15" s="29">
        <v>25</v>
      </c>
      <c r="L15" s="38">
        <f t="shared" si="4"/>
        <v>25.263157894736842</v>
      </c>
      <c r="M15" s="38">
        <f t="shared" si="5"/>
        <v>22.727272727272727</v>
      </c>
      <c r="N15" s="38">
        <f t="shared" si="6"/>
        <v>19.35483870967742</v>
      </c>
      <c r="O15" s="38">
        <f t="shared" si="7"/>
        <v>14.705882352941178</v>
      </c>
      <c r="P15" s="38">
        <f t="shared" si="8"/>
        <v>11.888111888111888</v>
      </c>
      <c r="Q15" s="38">
        <f t="shared" si="9"/>
        <v>13.071895424836603</v>
      </c>
      <c r="R15" s="38">
        <f t="shared" si="10"/>
        <v>11.728395061728394</v>
      </c>
      <c r="S15" s="38">
        <f t="shared" si="11"/>
        <v>12.5</v>
      </c>
      <c r="T15" s="38">
        <f t="shared" si="12"/>
        <v>13.636363636363635</v>
      </c>
      <c r="U15" s="38">
        <f t="shared" si="13"/>
        <v>14.124293785310735</v>
      </c>
    </row>
    <row r="16" spans="1:21" ht="25.5">
      <c r="A16" s="24" t="s">
        <v>45</v>
      </c>
      <c r="B16" s="29">
        <v>14</v>
      </c>
      <c r="C16" s="29">
        <v>14</v>
      </c>
      <c r="D16" s="29">
        <v>15</v>
      </c>
      <c r="E16" s="29">
        <v>15</v>
      </c>
      <c r="F16" s="29">
        <v>14</v>
      </c>
      <c r="G16" s="29">
        <v>14</v>
      </c>
      <c r="H16" s="29">
        <v>14</v>
      </c>
      <c r="I16" s="29">
        <v>15</v>
      </c>
      <c r="J16" s="29">
        <v>15</v>
      </c>
      <c r="K16" s="29">
        <v>14</v>
      </c>
      <c r="L16" s="38">
        <f t="shared" si="4"/>
        <v>14.736842105263156</v>
      </c>
      <c r="M16" s="38">
        <f t="shared" si="5"/>
        <v>12.727272727272727</v>
      </c>
      <c r="N16" s="38">
        <f t="shared" si="6"/>
        <v>12.096774193548388</v>
      </c>
      <c r="O16" s="38">
        <f t="shared" si="7"/>
        <v>11.029411764705882</v>
      </c>
      <c r="P16" s="38">
        <f t="shared" si="8"/>
        <v>9.79020979020979</v>
      </c>
      <c r="Q16" s="38">
        <f t="shared" si="9"/>
        <v>9.1503267973856204</v>
      </c>
      <c r="R16" s="38">
        <f t="shared" si="10"/>
        <v>8.6419753086419746</v>
      </c>
      <c r="S16" s="38">
        <f t="shared" si="11"/>
        <v>8.9285714285714288</v>
      </c>
      <c r="T16" s="38">
        <f t="shared" si="12"/>
        <v>8.5227272727272716</v>
      </c>
      <c r="U16" s="38">
        <f t="shared" si="13"/>
        <v>7.9096045197740121</v>
      </c>
    </row>
    <row r="17" spans="1:21" ht="25.5">
      <c r="A17" s="24" t="s">
        <v>46</v>
      </c>
      <c r="B17" s="29">
        <v>8</v>
      </c>
      <c r="C17" s="29">
        <v>8</v>
      </c>
      <c r="D17" s="29">
        <v>8</v>
      </c>
      <c r="E17" s="29">
        <v>8</v>
      </c>
      <c r="F17" s="29">
        <v>8</v>
      </c>
      <c r="G17" s="29">
        <v>10</v>
      </c>
      <c r="H17" s="29">
        <v>10</v>
      </c>
      <c r="I17" s="29">
        <v>8</v>
      </c>
      <c r="J17" s="29">
        <v>8</v>
      </c>
      <c r="K17" s="29">
        <v>9</v>
      </c>
      <c r="L17" s="38">
        <f t="shared" si="4"/>
        <v>8.4210526315789469</v>
      </c>
      <c r="M17" s="38">
        <f t="shared" si="5"/>
        <v>7.2727272727272725</v>
      </c>
      <c r="N17" s="38">
        <f t="shared" si="6"/>
        <v>6.4516129032258061</v>
      </c>
      <c r="O17" s="38">
        <f t="shared" si="7"/>
        <v>5.8823529411764701</v>
      </c>
      <c r="P17" s="38">
        <f t="shared" si="8"/>
        <v>5.5944055944055942</v>
      </c>
      <c r="Q17" s="38">
        <f t="shared" si="9"/>
        <v>6.5359477124183014</v>
      </c>
      <c r="R17" s="38">
        <f t="shared" si="10"/>
        <v>6.1728395061728394</v>
      </c>
      <c r="S17" s="38">
        <f t="shared" si="11"/>
        <v>4.7619047619047619</v>
      </c>
      <c r="T17" s="38">
        <f t="shared" si="12"/>
        <v>4.5454545454545459</v>
      </c>
      <c r="U17" s="38">
        <f t="shared" si="13"/>
        <v>5.0847457627118651</v>
      </c>
    </row>
    <row r="18" spans="1:21" ht="25.5">
      <c r="A18" s="24" t="s">
        <v>47</v>
      </c>
      <c r="B18" s="29">
        <v>3</v>
      </c>
      <c r="C18" s="29">
        <v>2</v>
      </c>
      <c r="D18" s="29">
        <v>2</v>
      </c>
      <c r="E18" s="29">
        <v>2</v>
      </c>
      <c r="F18" s="29">
        <v>2</v>
      </c>
      <c r="G18" s="29">
        <v>2</v>
      </c>
      <c r="H18" s="29">
        <v>2</v>
      </c>
      <c r="I18" s="29">
        <v>2</v>
      </c>
      <c r="J18" s="29">
        <v>2</v>
      </c>
      <c r="K18" s="29">
        <v>2</v>
      </c>
      <c r="L18" s="38">
        <f t="shared" si="4"/>
        <v>3.1578947368421053</v>
      </c>
      <c r="M18" s="38">
        <f t="shared" si="5"/>
        <v>1.8181818181818181</v>
      </c>
      <c r="N18" s="38">
        <f t="shared" si="6"/>
        <v>1.6129032258064515</v>
      </c>
      <c r="O18" s="38">
        <f t="shared" si="7"/>
        <v>1.4705882352941175</v>
      </c>
      <c r="P18" s="38">
        <f t="shared" si="8"/>
        <v>1.3986013986013985</v>
      </c>
      <c r="Q18" s="38">
        <f t="shared" si="9"/>
        <v>1.3071895424836601</v>
      </c>
      <c r="R18" s="38">
        <f t="shared" si="10"/>
        <v>1.2345679012345678</v>
      </c>
      <c r="S18" s="38">
        <f t="shared" si="11"/>
        <v>1.1904761904761905</v>
      </c>
      <c r="T18" s="38">
        <f t="shared" si="12"/>
        <v>1.1363636363636365</v>
      </c>
      <c r="U18" s="38">
        <f t="shared" si="13"/>
        <v>1.1299435028248588</v>
      </c>
    </row>
    <row r="19" spans="1:21" ht="25.5">
      <c r="A19" s="24" t="s">
        <v>48</v>
      </c>
      <c r="B19" s="29">
        <v>60</v>
      </c>
      <c r="C19" s="29">
        <v>53</v>
      </c>
      <c r="D19" s="29">
        <v>48</v>
      </c>
      <c r="E19" s="29">
        <v>42</v>
      </c>
      <c r="F19" s="29">
        <v>46</v>
      </c>
      <c r="G19" s="29">
        <v>44</v>
      </c>
      <c r="H19" s="29">
        <v>41</v>
      </c>
      <c r="I19" s="29">
        <v>47</v>
      </c>
      <c r="J19" s="29">
        <v>44</v>
      </c>
      <c r="K19" s="29">
        <v>40</v>
      </c>
      <c r="L19" s="38">
        <f t="shared" si="4"/>
        <v>63.157894736842103</v>
      </c>
      <c r="M19" s="38">
        <f t="shared" si="5"/>
        <v>48.18181818181818</v>
      </c>
      <c r="N19" s="38">
        <f t="shared" si="6"/>
        <v>38.70967741935484</v>
      </c>
      <c r="O19" s="38">
        <f t="shared" si="7"/>
        <v>30.882352941176471</v>
      </c>
      <c r="P19" s="38">
        <f t="shared" si="8"/>
        <v>32.167832167832167</v>
      </c>
      <c r="Q19" s="38">
        <f t="shared" si="9"/>
        <v>28.75816993464052</v>
      </c>
      <c r="R19" s="38">
        <f t="shared" si="10"/>
        <v>25.308641975308642</v>
      </c>
      <c r="S19" s="38">
        <f t="shared" si="11"/>
        <v>27.976190476190478</v>
      </c>
      <c r="T19" s="38">
        <f t="shared" si="12"/>
        <v>25</v>
      </c>
      <c r="U19" s="38">
        <f t="shared" si="13"/>
        <v>22.598870056497177</v>
      </c>
    </row>
    <row r="21" spans="1:21">
      <c r="A21" s="40" t="s">
        <v>44</v>
      </c>
    </row>
  </sheetData>
  <pageMargins left="0.7" right="0.7" top="0.75" bottom="0.75" header="0.3" footer="0.3"/>
  <pageSetup paperSize="9"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9"/>
  <sheetViews>
    <sheetView topLeftCell="A25" zoomScale="120" zoomScaleNormal="120" workbookViewId="0">
      <selection activeCell="U28" sqref="U28"/>
    </sheetView>
  </sheetViews>
  <sheetFormatPr defaultRowHeight="12.75"/>
  <cols>
    <col min="1" max="1" width="24.5703125" style="5" customWidth="1"/>
    <col min="2" max="5" width="5.5703125" customWidth="1"/>
    <col min="6" max="11" width="7.140625" customWidth="1"/>
    <col min="12" max="12" width="7.85546875" customWidth="1"/>
    <col min="13" max="13" width="8.140625" customWidth="1"/>
  </cols>
  <sheetData>
    <row r="2" spans="1:24">
      <c r="A2" s="27" t="s">
        <v>40</v>
      </c>
    </row>
    <row r="4" spans="1:24" ht="21" customHeight="1">
      <c r="A4" s="7" t="s">
        <v>0</v>
      </c>
      <c r="B4" s="42">
        <v>2008</v>
      </c>
      <c r="C4" s="42">
        <v>2009</v>
      </c>
      <c r="D4" s="42">
        <v>2010</v>
      </c>
      <c r="E4" s="42">
        <v>2011</v>
      </c>
      <c r="F4" s="42">
        <v>2012</v>
      </c>
      <c r="G4" s="42">
        <v>2013</v>
      </c>
      <c r="H4" s="42">
        <v>2014</v>
      </c>
      <c r="I4" s="42">
        <v>2015</v>
      </c>
      <c r="J4" s="42">
        <v>2016</v>
      </c>
      <c r="K4" s="42">
        <v>2017</v>
      </c>
      <c r="L4" s="41" t="s">
        <v>4</v>
      </c>
      <c r="M4" s="41" t="s">
        <v>5</v>
      </c>
      <c r="N4" s="41" t="s">
        <v>6</v>
      </c>
      <c r="O4" s="41" t="s">
        <v>7</v>
      </c>
      <c r="P4" s="41" t="s">
        <v>8</v>
      </c>
      <c r="Q4" s="41" t="s">
        <v>9</v>
      </c>
      <c r="R4" s="41" t="s">
        <v>43</v>
      </c>
      <c r="S4" s="41" t="s">
        <v>51</v>
      </c>
      <c r="T4" s="41" t="s">
        <v>52</v>
      </c>
      <c r="U4" s="41" t="s">
        <v>55</v>
      </c>
      <c r="V4" s="15"/>
      <c r="W4" s="16"/>
      <c r="X4" s="16"/>
    </row>
    <row r="5" spans="1:24" ht="18" customHeight="1">
      <c r="A5" s="7" t="s">
        <v>22</v>
      </c>
      <c r="B5" s="11">
        <f>SUM(B7:B25)</f>
        <v>25952</v>
      </c>
      <c r="C5" s="11">
        <f>SUM(C7:C25)</f>
        <v>26390</v>
      </c>
      <c r="D5" s="11">
        <f>SUM(D7:D25)</f>
        <v>26189</v>
      </c>
      <c r="E5" s="11">
        <f>SUM(E7:E25)</f>
        <v>26448</v>
      </c>
      <c r="F5" s="11">
        <f t="shared" ref="F5:K5" si="0">SUM(F7:F25)-F12-F15</f>
        <v>26742</v>
      </c>
      <c r="G5" s="11">
        <f t="shared" si="0"/>
        <v>26743</v>
      </c>
      <c r="H5" s="11">
        <f t="shared" si="0"/>
        <v>27241</v>
      </c>
      <c r="I5" s="11">
        <f t="shared" si="0"/>
        <v>27598</v>
      </c>
      <c r="J5" s="11">
        <f t="shared" si="0"/>
        <v>28100</v>
      </c>
      <c r="K5" s="11">
        <f t="shared" si="0"/>
        <v>28530</v>
      </c>
      <c r="L5" s="8">
        <v>100</v>
      </c>
      <c r="M5" s="8">
        <v>100</v>
      </c>
      <c r="N5" s="8">
        <v>100</v>
      </c>
      <c r="O5" s="8">
        <v>100</v>
      </c>
      <c r="P5" s="8">
        <v>100</v>
      </c>
      <c r="Q5" s="8">
        <v>100</v>
      </c>
      <c r="R5" s="8">
        <v>100</v>
      </c>
      <c r="S5" s="8">
        <v>100</v>
      </c>
      <c r="T5" s="8">
        <v>100</v>
      </c>
      <c r="U5" s="8">
        <v>101</v>
      </c>
      <c r="V5" s="17"/>
      <c r="W5" s="18"/>
      <c r="X5" s="18"/>
    </row>
    <row r="6" spans="1:24" ht="18" customHeight="1">
      <c r="A6" s="25" t="s">
        <v>10</v>
      </c>
      <c r="B6" s="12">
        <v>4747</v>
      </c>
      <c r="C6" s="12">
        <v>5142</v>
      </c>
      <c r="D6" s="12">
        <v>5651</v>
      </c>
      <c r="E6" s="12">
        <v>6110</v>
      </c>
      <c r="F6" s="12">
        <v>6389</v>
      </c>
      <c r="G6" s="12">
        <v>6792</v>
      </c>
      <c r="H6" s="12">
        <v>7192</v>
      </c>
      <c r="I6" s="12">
        <v>7749</v>
      </c>
      <c r="J6" s="12">
        <v>8338</v>
      </c>
      <c r="K6" s="12">
        <v>8714</v>
      </c>
      <c r="L6" s="9">
        <f t="shared" ref="L6:L25" si="1">(B6/B$5)*100</f>
        <v>18.291461159062887</v>
      </c>
      <c r="M6" s="9">
        <f t="shared" ref="M6:R21" si="2">(C6/C$5)*100</f>
        <v>19.484653277756724</v>
      </c>
      <c r="N6" s="9">
        <f t="shared" si="2"/>
        <v>21.577761655656953</v>
      </c>
      <c r="O6" s="9">
        <f t="shared" si="2"/>
        <v>23.101935874168177</v>
      </c>
      <c r="P6" s="9">
        <f t="shared" si="2"/>
        <v>23.891257198414479</v>
      </c>
      <c r="Q6" s="9">
        <f t="shared" si="2"/>
        <v>25.39730022809707</v>
      </c>
      <c r="R6" s="9">
        <f t="shared" si="2"/>
        <v>26.401380272383541</v>
      </c>
      <c r="S6" s="9">
        <f t="shared" ref="S6:S25" si="3">(I6/I$5)*100</f>
        <v>28.078121603014711</v>
      </c>
      <c r="T6" s="9">
        <f t="shared" ref="T6:U25" si="4">(J6/J$5)*100</f>
        <v>29.672597864768687</v>
      </c>
      <c r="U6" s="9">
        <f>(K6/K$5)*100</f>
        <v>30.543287767262527</v>
      </c>
      <c r="W6" s="18"/>
      <c r="X6" s="18"/>
    </row>
    <row r="7" spans="1:24" ht="18" customHeight="1">
      <c r="A7" s="25" t="s">
        <v>11</v>
      </c>
      <c r="B7" s="12">
        <v>628</v>
      </c>
      <c r="C7" s="12">
        <v>688</v>
      </c>
      <c r="D7" s="12">
        <v>709</v>
      </c>
      <c r="E7" s="12">
        <v>833</v>
      </c>
      <c r="F7" s="12">
        <v>905</v>
      </c>
      <c r="G7" s="12">
        <v>969</v>
      </c>
      <c r="H7" s="12">
        <v>1202</v>
      </c>
      <c r="I7" s="12">
        <v>1258</v>
      </c>
      <c r="J7" s="12">
        <v>1338</v>
      </c>
      <c r="K7" s="12">
        <v>1455</v>
      </c>
      <c r="L7" s="9">
        <f t="shared" si="1"/>
        <v>2.4198520345252774</v>
      </c>
      <c r="M7" s="9">
        <f t="shared" si="2"/>
        <v>2.6070481242895038</v>
      </c>
      <c r="N7" s="9">
        <f t="shared" si="2"/>
        <v>2.7072434991790448</v>
      </c>
      <c r="O7" s="9">
        <f t="shared" si="2"/>
        <v>3.1495765275257113</v>
      </c>
      <c r="P7" s="9">
        <f t="shared" si="2"/>
        <v>3.3841896641986393</v>
      </c>
      <c r="Q7" s="9">
        <f t="shared" si="2"/>
        <v>3.6233780802452977</v>
      </c>
      <c r="R7" s="9">
        <f t="shared" si="2"/>
        <v>4.4124665026981393</v>
      </c>
      <c r="S7" s="9">
        <f t="shared" si="3"/>
        <v>4.5583013261830567</v>
      </c>
      <c r="T7" s="9">
        <f t="shared" si="4"/>
        <v>4.7615658362989324</v>
      </c>
      <c r="U7" s="9">
        <f t="shared" si="4"/>
        <v>5.0998948475289172</v>
      </c>
      <c r="V7" s="19"/>
      <c r="W7" s="20"/>
      <c r="X7" s="20"/>
    </row>
    <row r="8" spans="1:24" ht="18" customHeight="1">
      <c r="A8" s="25" t="s">
        <v>12</v>
      </c>
      <c r="B8" s="12">
        <v>1408</v>
      </c>
      <c r="C8" s="12">
        <v>1293</v>
      </c>
      <c r="D8" s="12">
        <v>1453</v>
      </c>
      <c r="E8" s="12">
        <v>1719</v>
      </c>
      <c r="F8" s="12">
        <v>1806</v>
      </c>
      <c r="G8" s="12">
        <v>1958</v>
      </c>
      <c r="H8" s="12">
        <v>2115</v>
      </c>
      <c r="I8" s="12">
        <v>2588</v>
      </c>
      <c r="J8" s="12">
        <v>3005</v>
      </c>
      <c r="K8" s="12">
        <v>3321</v>
      </c>
      <c r="L8" s="9">
        <f t="shared" si="1"/>
        <v>5.4254007398273734</v>
      </c>
      <c r="M8" s="9">
        <f t="shared" si="2"/>
        <v>4.8995831754452439</v>
      </c>
      <c r="N8" s="9">
        <f t="shared" si="2"/>
        <v>5.5481308946504253</v>
      </c>
      <c r="O8" s="9">
        <f t="shared" si="2"/>
        <v>6.4995462794918328</v>
      </c>
      <c r="P8" s="9">
        <f t="shared" si="2"/>
        <v>6.753421584025129</v>
      </c>
      <c r="Q8" s="9">
        <f t="shared" si="2"/>
        <v>7.3215420857794564</v>
      </c>
      <c r="R8" s="9">
        <f t="shared" si="2"/>
        <v>7.7640321574097868</v>
      </c>
      <c r="S8" s="9">
        <f t="shared" si="3"/>
        <v>9.3774911225451127</v>
      </c>
      <c r="T8" s="9">
        <f t="shared" si="4"/>
        <v>10.693950177935942</v>
      </c>
      <c r="U8" s="9">
        <f t="shared" si="4"/>
        <v>11.6403785488959</v>
      </c>
      <c r="V8" s="19"/>
      <c r="W8" s="20"/>
      <c r="X8" s="20"/>
    </row>
    <row r="9" spans="1:24" ht="18" customHeight="1">
      <c r="A9" s="25" t="s">
        <v>13</v>
      </c>
      <c r="B9" s="12">
        <v>452</v>
      </c>
      <c r="C9" s="12">
        <v>728</v>
      </c>
      <c r="D9" s="12">
        <v>963</v>
      </c>
      <c r="E9" s="12">
        <v>1522</v>
      </c>
      <c r="F9" s="12">
        <v>1646</v>
      </c>
      <c r="G9" s="12">
        <v>1715</v>
      </c>
      <c r="H9" s="12">
        <v>1909</v>
      </c>
      <c r="I9" s="12">
        <v>1956</v>
      </c>
      <c r="J9" s="12">
        <v>2030</v>
      </c>
      <c r="K9" s="12">
        <v>2001</v>
      </c>
      <c r="L9" s="9">
        <f t="shared" si="1"/>
        <v>1.7416769420468559</v>
      </c>
      <c r="M9" s="9">
        <f t="shared" si="2"/>
        <v>2.7586206896551726</v>
      </c>
      <c r="N9" s="9">
        <f t="shared" si="2"/>
        <v>3.6771163465577148</v>
      </c>
      <c r="O9" s="9">
        <f t="shared" si="2"/>
        <v>5.754688445251058</v>
      </c>
      <c r="P9" s="9">
        <f t="shared" si="2"/>
        <v>6.1551118091391821</v>
      </c>
      <c r="Q9" s="9">
        <f t="shared" si="2"/>
        <v>6.4128930935197985</v>
      </c>
      <c r="R9" s="9">
        <f t="shared" si="2"/>
        <v>7.0078190962152638</v>
      </c>
      <c r="S9" s="9">
        <f t="shared" si="3"/>
        <v>7.0874701065294587</v>
      </c>
      <c r="T9" s="9">
        <f t="shared" si="4"/>
        <v>7.2241992882562283</v>
      </c>
      <c r="U9" s="9">
        <f t="shared" si="4"/>
        <v>7.0136698212407991</v>
      </c>
      <c r="V9" s="19"/>
      <c r="W9" s="20"/>
      <c r="X9" s="20"/>
    </row>
    <row r="10" spans="1:24" ht="18" customHeight="1">
      <c r="A10" s="25" t="s">
        <v>14</v>
      </c>
      <c r="B10" s="12">
        <v>1307</v>
      </c>
      <c r="C10" s="12">
        <v>1402</v>
      </c>
      <c r="D10" s="12">
        <v>1541</v>
      </c>
      <c r="E10" s="12">
        <v>1088</v>
      </c>
      <c r="F10" s="12">
        <v>1187</v>
      </c>
      <c r="G10" s="12">
        <v>1302</v>
      </c>
      <c r="H10" s="12">
        <v>1164</v>
      </c>
      <c r="I10" s="12">
        <v>1141</v>
      </c>
      <c r="J10" s="12">
        <v>1237</v>
      </c>
      <c r="K10" s="12">
        <v>1216</v>
      </c>
      <c r="L10" s="9">
        <f t="shared" si="1"/>
        <v>5.0362207151664613</v>
      </c>
      <c r="M10" s="9">
        <f t="shared" si="2"/>
        <v>5.3126184160666918</v>
      </c>
      <c r="N10" s="9">
        <f t="shared" si="2"/>
        <v>5.8841498338997287</v>
      </c>
      <c r="O10" s="9">
        <f t="shared" si="2"/>
        <v>4.1137326073805198</v>
      </c>
      <c r="P10" s="9">
        <f t="shared" si="2"/>
        <v>4.4387106424351206</v>
      </c>
      <c r="Q10" s="9">
        <f t="shared" si="2"/>
        <v>4.8685637363048277</v>
      </c>
      <c r="R10" s="9">
        <f t="shared" si="2"/>
        <v>4.2729708894680813</v>
      </c>
      <c r="S10" s="9">
        <f t="shared" si="3"/>
        <v>4.1343575621421849</v>
      </c>
      <c r="T10" s="9">
        <f t="shared" si="4"/>
        <v>4.4021352313167261</v>
      </c>
      <c r="U10" s="9">
        <f t="shared" si="4"/>
        <v>4.2621801612337888</v>
      </c>
      <c r="V10" s="19"/>
      <c r="W10" s="20"/>
      <c r="X10" s="20"/>
    </row>
    <row r="11" spans="1:24" ht="18" customHeight="1">
      <c r="A11" s="25" t="s">
        <v>15</v>
      </c>
      <c r="B11" s="12">
        <v>952</v>
      </c>
      <c r="C11" s="12">
        <v>1031</v>
      </c>
      <c r="D11" s="12">
        <v>985</v>
      </c>
      <c r="E11" s="12">
        <v>948</v>
      </c>
      <c r="F11" s="12">
        <v>845</v>
      </c>
      <c r="G11" s="12">
        <v>848</v>
      </c>
      <c r="H11" s="12">
        <v>802</v>
      </c>
      <c r="I11" s="12">
        <v>806</v>
      </c>
      <c r="J11" s="12">
        <v>728</v>
      </c>
      <c r="K11" s="12">
        <v>721</v>
      </c>
      <c r="L11" s="9">
        <f t="shared" si="1"/>
        <v>3.6683107274969173</v>
      </c>
      <c r="M11" s="9">
        <f t="shared" si="2"/>
        <v>3.9067828723001137</v>
      </c>
      <c r="N11" s="9">
        <f t="shared" si="2"/>
        <v>3.7611210813700411</v>
      </c>
      <c r="O11" s="9">
        <f t="shared" si="2"/>
        <v>3.5843920145190564</v>
      </c>
      <c r="P11" s="9">
        <f t="shared" si="2"/>
        <v>3.1598234986164084</v>
      </c>
      <c r="Q11" s="9">
        <f t="shared" si="2"/>
        <v>3.170923232247691</v>
      </c>
      <c r="R11" s="9">
        <f t="shared" si="2"/>
        <v>2.944091626592269</v>
      </c>
      <c r="S11" s="9">
        <f t="shared" si="3"/>
        <v>2.9205014856148996</v>
      </c>
      <c r="T11" s="9">
        <f t="shared" si="4"/>
        <v>2.5907473309608542</v>
      </c>
      <c r="U11" s="9">
        <f t="shared" si="4"/>
        <v>2.5271643883631265</v>
      </c>
      <c r="V11" s="19"/>
      <c r="W11" s="20"/>
      <c r="X11" s="20"/>
    </row>
    <row r="12" spans="1:24" ht="18" customHeight="1">
      <c r="A12" s="25" t="s">
        <v>16</v>
      </c>
      <c r="B12" s="12">
        <v>31</v>
      </c>
      <c r="C12" s="12">
        <v>31</v>
      </c>
      <c r="D12" s="12">
        <v>31</v>
      </c>
      <c r="E12" s="12">
        <v>31</v>
      </c>
      <c r="F12" s="12">
        <v>51</v>
      </c>
      <c r="G12" s="12">
        <v>45</v>
      </c>
      <c r="H12" s="12">
        <v>45</v>
      </c>
      <c r="I12" s="12">
        <v>45</v>
      </c>
      <c r="J12" s="12">
        <v>33</v>
      </c>
      <c r="K12" s="12">
        <v>33</v>
      </c>
      <c r="L12" s="9">
        <f t="shared" si="1"/>
        <v>0.11945129469790382</v>
      </c>
      <c r="M12" s="9">
        <f t="shared" si="2"/>
        <v>0.11746873815839333</v>
      </c>
      <c r="N12" s="9">
        <f t="shared" si="2"/>
        <v>0.11837030814464088</v>
      </c>
      <c r="O12" s="9">
        <f t="shared" si="2"/>
        <v>0.11721113127646703</v>
      </c>
      <c r="P12" s="9">
        <f t="shared" si="2"/>
        <v>0.19071124074489565</v>
      </c>
      <c r="Q12" s="9">
        <f t="shared" si="2"/>
        <v>0.16826833189993645</v>
      </c>
      <c r="R12" s="9">
        <f t="shared" si="2"/>
        <v>0.16519217356191035</v>
      </c>
      <c r="S12" s="9">
        <f t="shared" si="3"/>
        <v>0.16305529386187403</v>
      </c>
      <c r="T12" s="9">
        <f t="shared" si="4"/>
        <v>0.11743772241992884</v>
      </c>
      <c r="U12" s="9">
        <f t="shared" si="4"/>
        <v>0.11566771819137749</v>
      </c>
      <c r="V12" s="19"/>
      <c r="W12" s="20"/>
      <c r="X12" s="20"/>
    </row>
    <row r="13" spans="1:24" ht="18" customHeight="1">
      <c r="A13" s="25" t="s">
        <v>17</v>
      </c>
      <c r="B13" s="12">
        <v>104</v>
      </c>
      <c r="C13" s="12">
        <v>129</v>
      </c>
      <c r="D13" s="12">
        <v>159</v>
      </c>
      <c r="E13" s="12">
        <v>152</v>
      </c>
      <c r="F13" s="12">
        <v>296</v>
      </c>
      <c r="G13" s="12">
        <v>296</v>
      </c>
      <c r="H13" s="12">
        <v>319</v>
      </c>
      <c r="I13" s="12">
        <v>308</v>
      </c>
      <c r="J13" s="12">
        <v>347</v>
      </c>
      <c r="K13" s="12">
        <v>350</v>
      </c>
      <c r="L13" s="9">
        <f t="shared" si="1"/>
        <v>0.4007398273736128</v>
      </c>
      <c r="M13" s="9">
        <f t="shared" si="2"/>
        <v>0.48882152330428191</v>
      </c>
      <c r="N13" s="9">
        <f t="shared" si="2"/>
        <v>0.60712512887089998</v>
      </c>
      <c r="O13" s="9">
        <f t="shared" si="2"/>
        <v>0.57471264367816088</v>
      </c>
      <c r="P13" s="9">
        <f t="shared" si="2"/>
        <v>1.1068730835390024</v>
      </c>
      <c r="Q13" s="9">
        <f t="shared" si="2"/>
        <v>1.1068316942751373</v>
      </c>
      <c r="R13" s="9">
        <f t="shared" si="2"/>
        <v>1.1710289636944311</v>
      </c>
      <c r="S13" s="9">
        <f t="shared" si="3"/>
        <v>1.11602290021016</v>
      </c>
      <c r="T13" s="9">
        <f t="shared" si="4"/>
        <v>1.2348754448398578</v>
      </c>
      <c r="U13" s="9">
        <f t="shared" si="4"/>
        <v>1.2267788293024886</v>
      </c>
      <c r="V13" s="19"/>
      <c r="W13" s="20"/>
      <c r="X13" s="20"/>
    </row>
    <row r="14" spans="1:24" ht="18" customHeight="1">
      <c r="A14" s="25" t="s">
        <v>53</v>
      </c>
      <c r="B14" s="12"/>
      <c r="C14" s="12"/>
      <c r="D14" s="12"/>
      <c r="E14" s="12"/>
      <c r="F14" s="12"/>
      <c r="G14" s="12"/>
      <c r="H14" s="12"/>
      <c r="I14" s="12"/>
      <c r="J14" s="12">
        <v>16</v>
      </c>
      <c r="K14" s="12">
        <v>42</v>
      </c>
      <c r="L14" s="9">
        <f t="shared" si="1"/>
        <v>0</v>
      </c>
      <c r="M14" s="9">
        <f t="shared" si="2"/>
        <v>0</v>
      </c>
      <c r="N14" s="9">
        <f t="shared" si="2"/>
        <v>0</v>
      </c>
      <c r="O14" s="9">
        <f t="shared" si="2"/>
        <v>0</v>
      </c>
      <c r="P14" s="9">
        <f t="shared" si="2"/>
        <v>0</v>
      </c>
      <c r="Q14" s="9">
        <f t="shared" si="2"/>
        <v>0</v>
      </c>
      <c r="R14" s="9">
        <f t="shared" si="2"/>
        <v>0</v>
      </c>
      <c r="S14" s="9">
        <f t="shared" si="3"/>
        <v>0</v>
      </c>
      <c r="T14" s="9">
        <f t="shared" si="4"/>
        <v>5.6939501779359428E-2</v>
      </c>
      <c r="U14" s="9">
        <f t="shared" si="4"/>
        <v>0.14721345951629863</v>
      </c>
      <c r="V14" s="19"/>
      <c r="W14" s="20"/>
      <c r="X14" s="20"/>
    </row>
    <row r="15" spans="1:24" ht="18" customHeight="1">
      <c r="A15" s="25" t="s">
        <v>31</v>
      </c>
      <c r="B15" s="12">
        <v>88</v>
      </c>
      <c r="C15" s="12">
        <v>78</v>
      </c>
      <c r="D15" s="12">
        <v>90</v>
      </c>
      <c r="E15" s="12">
        <v>79</v>
      </c>
      <c r="F15" s="12">
        <v>84</v>
      </c>
      <c r="G15" s="12">
        <v>99</v>
      </c>
      <c r="H15" s="12">
        <v>136</v>
      </c>
      <c r="I15" s="12">
        <v>169</v>
      </c>
      <c r="J15" s="12">
        <v>172</v>
      </c>
      <c r="K15" s="12">
        <v>196</v>
      </c>
      <c r="L15" s="9">
        <f t="shared" si="1"/>
        <v>0.33908754623921084</v>
      </c>
      <c r="M15" s="9">
        <f t="shared" si="2"/>
        <v>0.29556650246305421</v>
      </c>
      <c r="N15" s="9">
        <f t="shared" si="2"/>
        <v>0.34365573332315097</v>
      </c>
      <c r="O15" s="9">
        <f t="shared" si="2"/>
        <v>0.2986993345432547</v>
      </c>
      <c r="P15" s="9">
        <f t="shared" si="2"/>
        <v>0.31411263181512228</v>
      </c>
      <c r="Q15" s="9">
        <f t="shared" si="2"/>
        <v>0.37019033017986014</v>
      </c>
      <c r="R15" s="9">
        <f t="shared" si="2"/>
        <v>0.49924745787599578</v>
      </c>
      <c r="S15" s="9">
        <f t="shared" si="3"/>
        <v>0.61236321472570476</v>
      </c>
      <c r="T15" s="9">
        <f t="shared" si="4"/>
        <v>0.6120996441281138</v>
      </c>
      <c r="U15" s="9">
        <f t="shared" si="4"/>
        <v>0.68699614440939361</v>
      </c>
      <c r="V15" s="19"/>
      <c r="W15" s="20"/>
      <c r="X15" s="20"/>
    </row>
    <row r="16" spans="1:24" ht="18" customHeight="1">
      <c r="A16" s="25" t="s">
        <v>32</v>
      </c>
      <c r="B16" s="12">
        <v>412</v>
      </c>
      <c r="C16" s="12">
        <v>418</v>
      </c>
      <c r="D16" s="12">
        <v>538</v>
      </c>
      <c r="E16" s="12">
        <v>533</v>
      </c>
      <c r="F16" s="12">
        <v>533</v>
      </c>
      <c r="G16" s="12">
        <v>533</v>
      </c>
      <c r="H16" s="12">
        <v>530</v>
      </c>
      <c r="I16" s="12">
        <v>531</v>
      </c>
      <c r="J16" s="12">
        <v>531</v>
      </c>
      <c r="K16" s="12">
        <v>529</v>
      </c>
      <c r="L16" s="9">
        <f t="shared" si="1"/>
        <v>1.5875462392108508</v>
      </c>
      <c r="M16" s="9">
        <f t="shared" si="2"/>
        <v>1.5839333080712392</v>
      </c>
      <c r="N16" s="9">
        <f t="shared" si="2"/>
        <v>2.0542976058650577</v>
      </c>
      <c r="O16" s="9">
        <f t="shared" si="2"/>
        <v>2.0152752571082879</v>
      </c>
      <c r="P16" s="9">
        <f t="shared" si="2"/>
        <v>1.9931194375888115</v>
      </c>
      <c r="Q16" s="9">
        <f t="shared" si="2"/>
        <v>1.9930449089481359</v>
      </c>
      <c r="R16" s="9">
        <f t="shared" si="2"/>
        <v>1.9455967108402774</v>
      </c>
      <c r="S16" s="9">
        <f t="shared" si="3"/>
        <v>1.9240524675701138</v>
      </c>
      <c r="T16" s="9">
        <f t="shared" si="4"/>
        <v>1.8896797153024911</v>
      </c>
      <c r="U16" s="9">
        <f t="shared" si="4"/>
        <v>1.8541885734314756</v>
      </c>
      <c r="V16" s="19"/>
      <c r="W16" s="20"/>
      <c r="X16" s="20"/>
    </row>
    <row r="17" spans="1:24" ht="18" customHeight="1">
      <c r="A17" s="25" t="s">
        <v>33</v>
      </c>
      <c r="B17" s="12">
        <v>10</v>
      </c>
      <c r="C17" s="12">
        <v>10</v>
      </c>
      <c r="D17" s="12">
        <v>10</v>
      </c>
      <c r="E17" s="12">
        <v>10</v>
      </c>
      <c r="F17" s="12">
        <v>11</v>
      </c>
      <c r="G17" s="12">
        <v>11</v>
      </c>
      <c r="H17" s="12">
        <v>11</v>
      </c>
      <c r="I17" s="12">
        <v>11</v>
      </c>
      <c r="J17" s="12">
        <v>11</v>
      </c>
      <c r="K17" s="12">
        <v>11</v>
      </c>
      <c r="L17" s="9">
        <f t="shared" si="1"/>
        <v>3.8532675709001235E-2</v>
      </c>
      <c r="M17" s="9">
        <f t="shared" si="2"/>
        <v>3.7893141341417205E-2</v>
      </c>
      <c r="N17" s="9">
        <f t="shared" si="2"/>
        <v>3.8183970369238991E-2</v>
      </c>
      <c r="O17" s="9">
        <f t="shared" si="2"/>
        <v>3.7810042347247427E-2</v>
      </c>
      <c r="P17" s="9">
        <f t="shared" si="2"/>
        <v>4.1133797023408872E-2</v>
      </c>
      <c r="Q17" s="9">
        <f t="shared" si="2"/>
        <v>4.113225890887335E-2</v>
      </c>
      <c r="R17" s="9">
        <f t="shared" si="2"/>
        <v>4.0380309092911425E-2</v>
      </c>
      <c r="S17" s="9">
        <f t="shared" si="3"/>
        <v>3.985796072179143E-2</v>
      </c>
      <c r="T17" s="9">
        <f t="shared" si="4"/>
        <v>3.9145907473309607E-2</v>
      </c>
      <c r="U17" s="9">
        <f t="shared" si="4"/>
        <v>3.85559060637925E-2</v>
      </c>
      <c r="V17" s="19"/>
      <c r="W17" s="20"/>
      <c r="X17" s="20"/>
    </row>
    <row r="18" spans="1:24" ht="18" customHeight="1">
      <c r="A18" s="25" t="s">
        <v>34</v>
      </c>
      <c r="B18" s="12">
        <v>1432</v>
      </c>
      <c r="C18" s="12">
        <v>1508</v>
      </c>
      <c r="D18" s="12">
        <v>1352</v>
      </c>
      <c r="E18" s="12">
        <v>1334</v>
      </c>
      <c r="F18" s="12">
        <v>1319</v>
      </c>
      <c r="G18" s="12">
        <v>1290</v>
      </c>
      <c r="H18" s="12">
        <v>1307</v>
      </c>
      <c r="I18" s="12">
        <v>1205</v>
      </c>
      <c r="J18" s="12">
        <v>1195</v>
      </c>
      <c r="K18" s="12">
        <v>1198</v>
      </c>
      <c r="L18" s="9">
        <f t="shared" si="1"/>
        <v>5.5178791615289766</v>
      </c>
      <c r="M18" s="9">
        <f t="shared" si="2"/>
        <v>5.7142857142857144</v>
      </c>
      <c r="N18" s="9">
        <f t="shared" si="2"/>
        <v>5.1624727939211121</v>
      </c>
      <c r="O18" s="9">
        <f t="shared" si="2"/>
        <v>5.0438596491228065</v>
      </c>
      <c r="P18" s="9">
        <f t="shared" si="2"/>
        <v>4.9323162067160276</v>
      </c>
      <c r="Q18" s="9">
        <f t="shared" si="2"/>
        <v>4.823692181131511</v>
      </c>
      <c r="R18" s="9">
        <f t="shared" si="2"/>
        <v>4.7979149076759295</v>
      </c>
      <c r="S18" s="9">
        <f t="shared" si="3"/>
        <v>4.3662584245235161</v>
      </c>
      <c r="T18" s="9">
        <f t="shared" si="4"/>
        <v>4.252669039145907</v>
      </c>
      <c r="U18" s="9">
        <f t="shared" si="4"/>
        <v>4.199088678583947</v>
      </c>
      <c r="V18" s="19"/>
      <c r="W18" s="20"/>
      <c r="X18" s="20"/>
    </row>
    <row r="19" spans="1:24" ht="26.25" customHeight="1">
      <c r="A19" s="25" t="s">
        <v>50</v>
      </c>
      <c r="B19" s="12">
        <v>1548</v>
      </c>
      <c r="C19" s="12">
        <v>1592</v>
      </c>
      <c r="D19" s="12">
        <v>1431</v>
      </c>
      <c r="E19" s="12">
        <v>1431</v>
      </c>
      <c r="F19" s="12">
        <v>1438</v>
      </c>
      <c r="G19" s="12">
        <v>1414</v>
      </c>
      <c r="H19" s="12">
        <v>1429</v>
      </c>
      <c r="I19" s="12">
        <v>1324</v>
      </c>
      <c r="J19" s="12">
        <v>1296</v>
      </c>
      <c r="K19" s="12">
        <v>1297</v>
      </c>
      <c r="L19" s="9">
        <f t="shared" si="1"/>
        <v>5.9648581997533912</v>
      </c>
      <c r="M19" s="9">
        <f t="shared" si="2"/>
        <v>6.0325881015536185</v>
      </c>
      <c r="N19" s="9">
        <f t="shared" si="2"/>
        <v>5.4641261598381003</v>
      </c>
      <c r="O19" s="9">
        <f t="shared" si="2"/>
        <v>5.4106170598911065</v>
      </c>
      <c r="P19" s="9">
        <f t="shared" si="2"/>
        <v>5.3773091017874499</v>
      </c>
      <c r="Q19" s="9">
        <f t="shared" si="2"/>
        <v>5.2873649179224467</v>
      </c>
      <c r="R19" s="9">
        <f t="shared" si="2"/>
        <v>5.2457692448882201</v>
      </c>
      <c r="S19" s="9">
        <f t="shared" si="3"/>
        <v>4.7974490905138056</v>
      </c>
      <c r="T19" s="9">
        <f t="shared" si="4"/>
        <v>4.6120996441281141</v>
      </c>
      <c r="U19" s="9">
        <f t="shared" si="4"/>
        <v>4.5460918331580791</v>
      </c>
      <c r="V19" s="19"/>
      <c r="W19" s="20"/>
      <c r="X19" s="20"/>
    </row>
    <row r="20" spans="1:24" ht="26.25" customHeight="1">
      <c r="A20" s="25" t="s">
        <v>35</v>
      </c>
      <c r="B20" s="12">
        <v>24</v>
      </c>
      <c r="C20" s="12">
        <v>24</v>
      </c>
      <c r="D20" s="12">
        <v>24</v>
      </c>
      <c r="E20" s="12">
        <v>24</v>
      </c>
      <c r="F20" s="12">
        <v>24</v>
      </c>
      <c r="G20" s="12">
        <v>24</v>
      </c>
      <c r="H20" s="12">
        <v>24</v>
      </c>
      <c r="I20" s="12">
        <v>24</v>
      </c>
      <c r="J20" s="12"/>
      <c r="K20" s="12"/>
      <c r="L20" s="9">
        <f t="shared" si="1"/>
        <v>9.2478421701602961E-2</v>
      </c>
      <c r="M20" s="9">
        <f t="shared" si="2"/>
        <v>9.0943539219401279E-2</v>
      </c>
      <c r="N20" s="9">
        <f t="shared" si="2"/>
        <v>9.1641528886173579E-2</v>
      </c>
      <c r="O20" s="9">
        <f t="shared" si="2"/>
        <v>9.0744101633393831E-2</v>
      </c>
      <c r="P20" s="9">
        <f t="shared" si="2"/>
        <v>8.9746466232892078E-2</v>
      </c>
      <c r="Q20" s="9">
        <f t="shared" si="2"/>
        <v>8.9743110346632765E-2</v>
      </c>
      <c r="R20" s="9">
        <f t="shared" si="2"/>
        <v>8.8102492566352192E-2</v>
      </c>
      <c r="S20" s="9">
        <f t="shared" si="3"/>
        <v>8.6962823392999489E-2</v>
      </c>
      <c r="T20" s="9">
        <f t="shared" si="4"/>
        <v>0</v>
      </c>
      <c r="U20" s="9">
        <f t="shared" si="4"/>
        <v>0</v>
      </c>
      <c r="V20" s="19"/>
      <c r="W20" s="20"/>
      <c r="X20" s="20"/>
    </row>
    <row r="21" spans="1:24" ht="26.25" customHeight="1">
      <c r="A21" s="25" t="s">
        <v>36</v>
      </c>
      <c r="B21" s="12">
        <v>2916</v>
      </c>
      <c r="C21" s="12">
        <v>2903</v>
      </c>
      <c r="D21" s="12">
        <v>2784</v>
      </c>
      <c r="E21" s="12">
        <v>2782</v>
      </c>
      <c r="F21" s="12">
        <v>2812</v>
      </c>
      <c r="G21" s="12">
        <v>2811</v>
      </c>
      <c r="H21" s="12">
        <v>2806</v>
      </c>
      <c r="I21" s="12">
        <v>2850</v>
      </c>
      <c r="J21" s="12">
        <v>2846</v>
      </c>
      <c r="K21" s="12">
        <v>2853</v>
      </c>
      <c r="L21" s="9">
        <f t="shared" si="1"/>
        <v>11.23612823674476</v>
      </c>
      <c r="M21" s="9">
        <f t="shared" si="2"/>
        <v>11.000378931413413</v>
      </c>
      <c r="N21" s="9">
        <f t="shared" si="2"/>
        <v>10.630417350796135</v>
      </c>
      <c r="O21" s="9">
        <f t="shared" si="2"/>
        <v>10.518753781004236</v>
      </c>
      <c r="P21" s="9">
        <f t="shared" si="2"/>
        <v>10.515294293620522</v>
      </c>
      <c r="Q21" s="9">
        <f t="shared" si="2"/>
        <v>10.511161799349363</v>
      </c>
      <c r="R21" s="9">
        <f t="shared" si="2"/>
        <v>10.300649755882677</v>
      </c>
      <c r="S21" s="9">
        <f t="shared" si="3"/>
        <v>10.32683527791869</v>
      </c>
      <c r="T21" s="9">
        <f t="shared" si="4"/>
        <v>10.128113879003559</v>
      </c>
      <c r="U21" s="9">
        <f t="shared" si="4"/>
        <v>10</v>
      </c>
      <c r="V21" s="19"/>
      <c r="W21" s="20"/>
      <c r="X21" s="20"/>
    </row>
    <row r="22" spans="1:24" ht="26.25" customHeight="1">
      <c r="A22" s="25" t="s">
        <v>49</v>
      </c>
      <c r="B22" s="12">
        <v>10569</v>
      </c>
      <c r="C22" s="12">
        <v>10624</v>
      </c>
      <c r="D22" s="12">
        <v>10827</v>
      </c>
      <c r="E22" s="12">
        <v>10817</v>
      </c>
      <c r="F22" s="12">
        <v>10917</v>
      </c>
      <c r="G22" s="12">
        <v>10767</v>
      </c>
      <c r="H22" s="12">
        <v>10869</v>
      </c>
      <c r="I22" s="12">
        <v>10819</v>
      </c>
      <c r="J22" s="12">
        <v>10837</v>
      </c>
      <c r="K22" s="12">
        <v>10795</v>
      </c>
      <c r="L22" s="9">
        <f t="shared" si="1"/>
        <v>40.7251849568434</v>
      </c>
      <c r="M22" s="9">
        <f t="shared" ref="M22:R25" si="5">(C22/C$5)*100</f>
        <v>40.25767336112164</v>
      </c>
      <c r="N22" s="9">
        <f t="shared" si="5"/>
        <v>41.34178471877506</v>
      </c>
      <c r="O22" s="9">
        <f t="shared" si="5"/>
        <v>40.899122807017548</v>
      </c>
      <c r="P22" s="9">
        <f t="shared" si="5"/>
        <v>40.823423827686781</v>
      </c>
      <c r="Q22" s="9">
        <f t="shared" si="5"/>
        <v>40.261002879258122</v>
      </c>
      <c r="R22" s="9">
        <f t="shared" si="5"/>
        <v>39.899416320986745</v>
      </c>
      <c r="S22" s="9">
        <f t="shared" si="3"/>
        <v>39.202116095369227</v>
      </c>
      <c r="T22" s="9">
        <f t="shared" si="4"/>
        <v>38.565836298932382</v>
      </c>
      <c r="U22" s="9">
        <f t="shared" si="4"/>
        <v>37.837364178058188</v>
      </c>
      <c r="V22" s="19"/>
      <c r="W22" s="20"/>
      <c r="X22" s="20"/>
    </row>
    <row r="23" spans="1:24" ht="26.25" customHeight="1">
      <c r="A23" s="25" t="s">
        <v>37</v>
      </c>
      <c r="B23" s="12">
        <v>250</v>
      </c>
      <c r="C23" s="12">
        <v>267</v>
      </c>
      <c r="D23" s="12">
        <v>506</v>
      </c>
      <c r="E23" s="12">
        <v>541</v>
      </c>
      <c r="F23" s="12">
        <v>552</v>
      </c>
      <c r="G23" s="12">
        <v>461</v>
      </c>
      <c r="H23" s="12">
        <v>461</v>
      </c>
      <c r="I23" s="12">
        <v>461</v>
      </c>
      <c r="J23" s="12">
        <v>461</v>
      </c>
      <c r="K23" s="12">
        <v>456</v>
      </c>
      <c r="L23" s="9">
        <f t="shared" si="1"/>
        <v>0.96331689272503085</v>
      </c>
      <c r="M23" s="9">
        <f t="shared" si="5"/>
        <v>1.0117468738158393</v>
      </c>
      <c r="N23" s="9">
        <f t="shared" si="5"/>
        <v>1.9321089006834931</v>
      </c>
      <c r="O23" s="9">
        <f t="shared" si="5"/>
        <v>2.0455232909860861</v>
      </c>
      <c r="P23" s="9">
        <f t="shared" si="5"/>
        <v>2.0641687233565178</v>
      </c>
      <c r="Q23" s="9">
        <f t="shared" si="5"/>
        <v>1.7238155779082376</v>
      </c>
      <c r="R23" s="9">
        <f t="shared" si="5"/>
        <v>1.692302044712015</v>
      </c>
      <c r="S23" s="9">
        <f t="shared" si="3"/>
        <v>1.6704108993405318</v>
      </c>
      <c r="T23" s="9">
        <f t="shared" si="4"/>
        <v>1.6405693950177935</v>
      </c>
      <c r="U23" s="9">
        <f t="shared" si="4"/>
        <v>1.5983175604626709</v>
      </c>
      <c r="V23" s="19"/>
      <c r="W23" s="20"/>
      <c r="X23" s="20"/>
    </row>
    <row r="24" spans="1:24" ht="18" customHeight="1">
      <c r="A24" s="25" t="s">
        <v>21</v>
      </c>
      <c r="B24" s="12">
        <v>372</v>
      </c>
      <c r="C24" s="12">
        <v>372</v>
      </c>
      <c r="D24" s="12">
        <v>123</v>
      </c>
      <c r="E24" s="12">
        <v>123</v>
      </c>
      <c r="F24" s="12">
        <v>123</v>
      </c>
      <c r="G24" s="12">
        <v>123</v>
      </c>
      <c r="H24" s="12">
        <v>123</v>
      </c>
      <c r="I24" s="12">
        <v>123</v>
      </c>
      <c r="J24" s="12">
        <v>123</v>
      </c>
      <c r="K24" s="12">
        <v>123</v>
      </c>
      <c r="L24" s="9">
        <f t="shared" si="1"/>
        <v>1.4334155363748458</v>
      </c>
      <c r="M24" s="9">
        <f t="shared" si="5"/>
        <v>1.40962485790072</v>
      </c>
      <c r="N24" s="9">
        <f t="shared" si="5"/>
        <v>0.46966283554163962</v>
      </c>
      <c r="O24" s="9">
        <f t="shared" si="5"/>
        <v>0.46506352087114339</v>
      </c>
      <c r="P24" s="9">
        <f t="shared" si="5"/>
        <v>0.4599506394435719</v>
      </c>
      <c r="Q24" s="9">
        <f t="shared" si="5"/>
        <v>0.45993344052649293</v>
      </c>
      <c r="R24" s="9">
        <f t="shared" si="5"/>
        <v>0.45152527440255497</v>
      </c>
      <c r="S24" s="9">
        <f t="shared" si="3"/>
        <v>0.44568446988912241</v>
      </c>
      <c r="T24" s="9">
        <f t="shared" si="4"/>
        <v>0.4377224199288256</v>
      </c>
      <c r="U24" s="9">
        <f t="shared" si="4"/>
        <v>0.43112513144058889</v>
      </c>
      <c r="V24" s="19"/>
      <c r="W24" s="20"/>
      <c r="X24" s="20"/>
    </row>
    <row r="25" spans="1:24" ht="23.25" customHeight="1">
      <c r="A25" s="25" t="s">
        <v>48</v>
      </c>
      <c r="B25" s="12">
        <v>3449</v>
      </c>
      <c r="C25" s="12">
        <v>3292</v>
      </c>
      <c r="D25" s="12">
        <v>2663</v>
      </c>
      <c r="E25" s="12">
        <v>2481</v>
      </c>
      <c r="F25" s="12">
        <v>2328</v>
      </c>
      <c r="G25" s="12">
        <v>2221</v>
      </c>
      <c r="H25" s="12">
        <v>2170</v>
      </c>
      <c r="I25" s="12">
        <v>2193</v>
      </c>
      <c r="J25" s="12">
        <v>2099</v>
      </c>
      <c r="K25" s="12">
        <v>2162</v>
      </c>
      <c r="L25" s="9">
        <f t="shared" si="1"/>
        <v>13.289919852034526</v>
      </c>
      <c r="M25" s="9">
        <f t="shared" si="5"/>
        <v>12.474422129594544</v>
      </c>
      <c r="N25" s="9">
        <f t="shared" si="5"/>
        <v>10.168391309328344</v>
      </c>
      <c r="O25" s="9">
        <f t="shared" si="5"/>
        <v>9.3806715063520869</v>
      </c>
      <c r="P25" s="9">
        <f t="shared" si="5"/>
        <v>8.7054072245905321</v>
      </c>
      <c r="Q25" s="9">
        <f t="shared" si="5"/>
        <v>8.3049770033279735</v>
      </c>
      <c r="R25" s="9">
        <f t="shared" si="5"/>
        <v>7.9659337028743433</v>
      </c>
      <c r="S25" s="9">
        <f t="shared" si="3"/>
        <v>7.9462279875353286</v>
      </c>
      <c r="T25" s="9">
        <f t="shared" si="4"/>
        <v>7.4697508896797142</v>
      </c>
      <c r="U25" s="9">
        <f t="shared" si="4"/>
        <v>7.5779880827199442</v>
      </c>
      <c r="V25" s="19"/>
      <c r="W25" s="20"/>
      <c r="X25" s="20"/>
    </row>
    <row r="26" spans="1:24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24" ht="15">
      <c r="A27" s="28" t="s">
        <v>42</v>
      </c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24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24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24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24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24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topLeftCell="A22" zoomScale="130" zoomScaleNormal="130" workbookViewId="0">
      <selection activeCell="U33" sqref="U33"/>
    </sheetView>
  </sheetViews>
  <sheetFormatPr defaultRowHeight="12.75"/>
  <cols>
    <col min="1" max="1" width="24.5703125" style="65" customWidth="1"/>
    <col min="2" max="11" width="5.5703125" style="44" customWidth="1"/>
    <col min="12" max="15" width="10.85546875" style="44" bestFit="1" customWidth="1"/>
    <col min="16" max="16384" width="9.140625" style="44"/>
  </cols>
  <sheetData>
    <row r="2" spans="1:24">
      <c r="A2" s="43" t="s">
        <v>41</v>
      </c>
    </row>
    <row r="3" spans="1:24" ht="13.5">
      <c r="A3" s="67"/>
      <c r="B3" s="68"/>
      <c r="C3" s="68"/>
      <c r="D3" s="68"/>
      <c r="E3" s="45"/>
      <c r="F3" s="45"/>
      <c r="G3" s="46"/>
      <c r="H3" s="46"/>
      <c r="I3" s="46"/>
      <c r="J3" s="46"/>
      <c r="K3" s="46"/>
      <c r="L3" s="46"/>
      <c r="M3" s="46"/>
      <c r="N3" s="46"/>
      <c r="O3" s="46"/>
      <c r="T3" s="47"/>
      <c r="U3" s="47"/>
      <c r="V3" s="47"/>
      <c r="W3" s="47"/>
      <c r="X3" s="47"/>
    </row>
    <row r="4" spans="1:24" ht="13.5">
      <c r="A4" s="48" t="s">
        <v>0</v>
      </c>
      <c r="B4" s="49">
        <v>2008</v>
      </c>
      <c r="C4" s="49">
        <v>2009</v>
      </c>
      <c r="D4" s="49">
        <v>2010</v>
      </c>
      <c r="E4" s="49">
        <v>2011</v>
      </c>
      <c r="F4" s="49">
        <v>2012</v>
      </c>
      <c r="G4" s="49">
        <v>2013</v>
      </c>
      <c r="H4" s="49">
        <v>2014</v>
      </c>
      <c r="I4" s="49">
        <v>2015</v>
      </c>
      <c r="J4" s="49">
        <v>2016</v>
      </c>
      <c r="K4" s="49">
        <v>2017</v>
      </c>
      <c r="L4" s="49" t="s">
        <v>4</v>
      </c>
      <c r="M4" s="49" t="s">
        <v>5</v>
      </c>
      <c r="N4" s="49" t="s">
        <v>6</v>
      </c>
      <c r="O4" s="49" t="s">
        <v>7</v>
      </c>
      <c r="P4" s="49" t="s">
        <v>8</v>
      </c>
      <c r="Q4" s="49" t="s">
        <v>9</v>
      </c>
      <c r="R4" s="49" t="s">
        <v>43</v>
      </c>
      <c r="S4" s="49" t="s">
        <v>51</v>
      </c>
      <c r="T4" s="49" t="s">
        <v>52</v>
      </c>
      <c r="U4" s="49" t="s">
        <v>55</v>
      </c>
      <c r="V4" s="50"/>
      <c r="W4" s="51"/>
      <c r="X4" s="51"/>
    </row>
    <row r="5" spans="1:24" ht="13.5">
      <c r="A5" s="48" t="s">
        <v>22</v>
      </c>
      <c r="B5" s="52">
        <f>SUM(B7:B25)</f>
        <v>69097</v>
      </c>
      <c r="C5" s="52">
        <f>SUM(C7:C25)</f>
        <v>69561</v>
      </c>
      <c r="D5" s="52">
        <f>SUM(D7:D25)</f>
        <v>69102</v>
      </c>
      <c r="E5" s="52">
        <f>SUM(E7:E25)</f>
        <v>69737</v>
      </c>
      <c r="F5" s="52">
        <f>SUM(F7:F25)-F12-F15</f>
        <v>69977</v>
      </c>
      <c r="G5" s="52">
        <f>SUM(G7:G25)-G12-G15</f>
        <v>69950</v>
      </c>
      <c r="H5" s="52">
        <f>SUM(H7:H25)-H12-H15</f>
        <v>70780</v>
      </c>
      <c r="I5" s="52">
        <f t="shared" ref="I5:K5" si="0">SUM(I7:I25)-I12-I15</f>
        <v>71526</v>
      </c>
      <c r="J5" s="52">
        <f t="shared" si="0"/>
        <v>72708</v>
      </c>
      <c r="K5" s="52">
        <f t="shared" si="0"/>
        <v>73736</v>
      </c>
      <c r="L5" s="66">
        <v>100</v>
      </c>
      <c r="M5" s="66">
        <v>100</v>
      </c>
      <c r="N5" s="66">
        <v>100</v>
      </c>
      <c r="O5" s="66">
        <v>100</v>
      </c>
      <c r="P5" s="66">
        <v>100</v>
      </c>
      <c r="Q5" s="66">
        <v>100</v>
      </c>
      <c r="R5" s="66">
        <v>100</v>
      </c>
      <c r="S5" s="66">
        <v>100</v>
      </c>
      <c r="T5" s="66">
        <v>100</v>
      </c>
      <c r="U5" s="66">
        <v>101</v>
      </c>
      <c r="V5" s="53"/>
      <c r="W5" s="54"/>
      <c r="X5" s="54"/>
    </row>
    <row r="6" spans="1:24" ht="13.5">
      <c r="A6" s="55" t="s">
        <v>10</v>
      </c>
      <c r="B6" s="56">
        <v>10364</v>
      </c>
      <c r="C6" s="56">
        <v>11307</v>
      </c>
      <c r="D6" s="56">
        <v>12374</v>
      </c>
      <c r="E6" s="56">
        <v>13317</v>
      </c>
      <c r="F6" s="56">
        <v>13884</v>
      </c>
      <c r="G6" s="56">
        <v>14724</v>
      </c>
      <c r="H6" s="56">
        <v>15543</v>
      </c>
      <c r="I6" s="56">
        <v>17003</v>
      </c>
      <c r="J6" s="56">
        <v>18284</v>
      </c>
      <c r="K6" s="56">
        <v>19041</v>
      </c>
      <c r="L6" s="57">
        <f>(B6/B$5)*100</f>
        <v>14.99920401754056</v>
      </c>
      <c r="M6" s="57">
        <f t="shared" ref="M6:U21" si="1">(C6/C$5)*100</f>
        <v>16.254797947125542</v>
      </c>
      <c r="N6" s="57">
        <f t="shared" si="1"/>
        <v>17.90686231946977</v>
      </c>
      <c r="O6" s="57">
        <f t="shared" si="1"/>
        <v>19.096032235398713</v>
      </c>
      <c r="P6" s="57">
        <f t="shared" si="1"/>
        <v>19.840804835874646</v>
      </c>
      <c r="Q6" s="57">
        <f t="shared" si="1"/>
        <v>21.049320943531093</v>
      </c>
      <c r="R6" s="57">
        <f t="shared" si="1"/>
        <v>21.959593105397005</v>
      </c>
      <c r="S6" s="57">
        <f t="shared" si="1"/>
        <v>23.771775298492855</v>
      </c>
      <c r="T6" s="57">
        <f t="shared" si="1"/>
        <v>25.147163998459593</v>
      </c>
      <c r="U6" s="57">
        <f t="shared" si="1"/>
        <v>25.823207117283282</v>
      </c>
      <c r="V6" s="53"/>
      <c r="W6" s="54"/>
      <c r="X6" s="54"/>
    </row>
    <row r="7" spans="1:24" ht="13.5">
      <c r="A7" s="55" t="s">
        <v>11</v>
      </c>
      <c r="B7" s="56">
        <v>1129</v>
      </c>
      <c r="C7" s="56">
        <v>1288</v>
      </c>
      <c r="D7" s="56">
        <v>1251</v>
      </c>
      <c r="E7" s="56">
        <v>1488</v>
      </c>
      <c r="F7" s="56">
        <v>1680</v>
      </c>
      <c r="G7" s="56">
        <v>1740</v>
      </c>
      <c r="H7" s="56">
        <v>2152</v>
      </c>
      <c r="I7" s="56">
        <v>2513</v>
      </c>
      <c r="J7" s="56">
        <v>2739</v>
      </c>
      <c r="K7" s="56">
        <v>2867</v>
      </c>
      <c r="L7" s="57">
        <f t="shared" ref="L7:U25" si="2">(B7/B$5)*100</f>
        <v>1.6339349031072263</v>
      </c>
      <c r="M7" s="57">
        <f t="shared" si="1"/>
        <v>1.8516122539928983</v>
      </c>
      <c r="N7" s="57">
        <f t="shared" si="1"/>
        <v>1.8103672831466529</v>
      </c>
      <c r="O7" s="57">
        <f t="shared" si="1"/>
        <v>2.1337310179675066</v>
      </c>
      <c r="P7" s="57">
        <f t="shared" si="1"/>
        <v>2.4007888306157734</v>
      </c>
      <c r="Q7" s="57">
        <f t="shared" si="1"/>
        <v>2.4874910650464614</v>
      </c>
      <c r="R7" s="57">
        <f t="shared" si="1"/>
        <v>3.0404068946029952</v>
      </c>
      <c r="S7" s="57">
        <f t="shared" si="1"/>
        <v>3.5134077118809941</v>
      </c>
      <c r="T7" s="57">
        <f t="shared" si="1"/>
        <v>3.7671232876712328</v>
      </c>
      <c r="U7" s="57">
        <f t="shared" si="1"/>
        <v>3.8881957252902244</v>
      </c>
      <c r="V7" s="58"/>
      <c r="W7" s="59"/>
      <c r="X7" s="59"/>
    </row>
    <row r="8" spans="1:24" ht="13.5">
      <c r="A8" s="55" t="s">
        <v>12</v>
      </c>
      <c r="B8" s="56">
        <v>2893</v>
      </c>
      <c r="C8" s="56">
        <v>2748</v>
      </c>
      <c r="D8" s="56">
        <v>3150</v>
      </c>
      <c r="E8" s="56">
        <v>3715</v>
      </c>
      <c r="F8" s="56">
        <v>3833</v>
      </c>
      <c r="G8" s="56">
        <v>4170</v>
      </c>
      <c r="H8" s="56">
        <v>4483</v>
      </c>
      <c r="I8" s="56">
        <v>5363</v>
      </c>
      <c r="J8" s="56">
        <v>6323</v>
      </c>
      <c r="K8" s="56">
        <v>6964</v>
      </c>
      <c r="L8" s="57">
        <f t="shared" si="2"/>
        <v>4.1868677366600577</v>
      </c>
      <c r="M8" s="57">
        <f t="shared" si="1"/>
        <v>3.9504894984258425</v>
      </c>
      <c r="N8" s="57">
        <f t="shared" si="1"/>
        <v>4.5584787705131546</v>
      </c>
      <c r="O8" s="57">
        <f t="shared" si="1"/>
        <v>5.3271577498315095</v>
      </c>
      <c r="P8" s="57">
        <f t="shared" si="1"/>
        <v>5.4775140403275362</v>
      </c>
      <c r="Q8" s="57">
        <f t="shared" si="1"/>
        <v>5.9614010007147966</v>
      </c>
      <c r="R8" s="57">
        <f t="shared" si="1"/>
        <v>6.3337100875953665</v>
      </c>
      <c r="S8" s="57">
        <f t="shared" si="1"/>
        <v>7.4979727651483374</v>
      </c>
      <c r="T8" s="57">
        <f t="shared" si="1"/>
        <v>8.6964295538317646</v>
      </c>
      <c r="U8" s="57">
        <f t="shared" si="1"/>
        <v>9.4445047195399816</v>
      </c>
      <c r="V8" s="58"/>
      <c r="W8" s="59"/>
      <c r="X8" s="59"/>
    </row>
    <row r="9" spans="1:24" ht="13.5">
      <c r="A9" s="55" t="s">
        <v>13</v>
      </c>
      <c r="B9" s="56">
        <v>965</v>
      </c>
      <c r="C9" s="56">
        <v>1507</v>
      </c>
      <c r="D9" s="56">
        <v>2072</v>
      </c>
      <c r="E9" s="56">
        <v>3474</v>
      </c>
      <c r="F9" s="56">
        <v>3730</v>
      </c>
      <c r="G9" s="56">
        <v>3806</v>
      </c>
      <c r="H9" s="56">
        <v>4323</v>
      </c>
      <c r="I9" s="56">
        <v>4514</v>
      </c>
      <c r="J9" s="56">
        <v>4657</v>
      </c>
      <c r="K9" s="56">
        <v>4690</v>
      </c>
      <c r="L9" s="57">
        <f t="shared" si="2"/>
        <v>1.3965874061102508</v>
      </c>
      <c r="M9" s="57">
        <f t="shared" si="1"/>
        <v>2.1664438406578399</v>
      </c>
      <c r="N9" s="57">
        <f t="shared" si="1"/>
        <v>2.9984660357153192</v>
      </c>
      <c r="O9" s="57">
        <f t="shared" si="1"/>
        <v>4.9815736266257504</v>
      </c>
      <c r="P9" s="57">
        <f t="shared" si="1"/>
        <v>5.3303228203552591</v>
      </c>
      <c r="Q9" s="57">
        <f t="shared" si="1"/>
        <v>5.4410293066476054</v>
      </c>
      <c r="R9" s="57">
        <f t="shared" si="1"/>
        <v>6.1076575303758123</v>
      </c>
      <c r="S9" s="57">
        <f t="shared" si="1"/>
        <v>6.3109918071750135</v>
      </c>
      <c r="T9" s="57">
        <f t="shared" si="1"/>
        <v>6.4050723441712059</v>
      </c>
      <c r="U9" s="57">
        <f t="shared" si="1"/>
        <v>6.3605294564391883</v>
      </c>
      <c r="V9" s="58"/>
      <c r="W9" s="59"/>
      <c r="X9" s="59"/>
    </row>
    <row r="10" spans="1:24" ht="13.5">
      <c r="A10" s="55" t="s">
        <v>14</v>
      </c>
      <c r="B10" s="56">
        <v>3094</v>
      </c>
      <c r="C10" s="56">
        <v>3264</v>
      </c>
      <c r="D10" s="56">
        <v>3565</v>
      </c>
      <c r="E10" s="56">
        <v>2393</v>
      </c>
      <c r="F10" s="56">
        <v>2684</v>
      </c>
      <c r="G10" s="56">
        <v>3092</v>
      </c>
      <c r="H10" s="56">
        <v>2753</v>
      </c>
      <c r="I10" s="56">
        <v>2729</v>
      </c>
      <c r="J10" s="56">
        <v>2886</v>
      </c>
      <c r="K10" s="56">
        <v>2829</v>
      </c>
      <c r="L10" s="57">
        <f t="shared" si="2"/>
        <v>4.4777631445648867</v>
      </c>
      <c r="M10" s="57">
        <f t="shared" si="1"/>
        <v>4.692284469745978</v>
      </c>
      <c r="N10" s="57">
        <f t="shared" si="1"/>
        <v>5.1590402593267921</v>
      </c>
      <c r="O10" s="57">
        <f t="shared" si="1"/>
        <v>3.4314639287609161</v>
      </c>
      <c r="P10" s="57">
        <f t="shared" si="1"/>
        <v>3.8355459651028196</v>
      </c>
      <c r="Q10" s="57">
        <f t="shared" si="1"/>
        <v>4.4203002144388845</v>
      </c>
      <c r="R10" s="57">
        <f t="shared" si="1"/>
        <v>3.8895168126589432</v>
      </c>
      <c r="S10" s="57">
        <f t="shared" si="1"/>
        <v>3.8153958001286243</v>
      </c>
      <c r="T10" s="57">
        <f t="shared" si="1"/>
        <v>3.9693018649942235</v>
      </c>
      <c r="U10" s="57">
        <f t="shared" si="1"/>
        <v>3.836660518606922</v>
      </c>
      <c r="V10" s="58"/>
      <c r="W10" s="59"/>
      <c r="X10" s="59"/>
    </row>
    <row r="11" spans="1:24" ht="13.5">
      <c r="A11" s="55" t="s">
        <v>15</v>
      </c>
      <c r="B11" s="56">
        <v>2283</v>
      </c>
      <c r="C11" s="56">
        <v>2500</v>
      </c>
      <c r="D11" s="56">
        <v>2336</v>
      </c>
      <c r="E11" s="56">
        <v>2247</v>
      </c>
      <c r="F11" s="56">
        <v>1957</v>
      </c>
      <c r="G11" s="56">
        <v>1916</v>
      </c>
      <c r="H11" s="56">
        <v>1832</v>
      </c>
      <c r="I11" s="56">
        <v>1884</v>
      </c>
      <c r="J11" s="56">
        <v>1679</v>
      </c>
      <c r="K11" s="56">
        <v>1691</v>
      </c>
      <c r="L11" s="57">
        <f t="shared" si="2"/>
        <v>3.3040508270981372</v>
      </c>
      <c r="M11" s="57">
        <f t="shared" si="1"/>
        <v>3.5939678843029856</v>
      </c>
      <c r="N11" s="57">
        <f t="shared" si="1"/>
        <v>3.3805099707678505</v>
      </c>
      <c r="O11" s="57">
        <f t="shared" si="1"/>
        <v>3.2221059122130287</v>
      </c>
      <c r="P11" s="57">
        <f t="shared" si="1"/>
        <v>2.7966331794732553</v>
      </c>
      <c r="Q11" s="57">
        <f t="shared" si="1"/>
        <v>2.7390993566833455</v>
      </c>
      <c r="R11" s="57">
        <f t="shared" si="1"/>
        <v>2.5883017801638881</v>
      </c>
      <c r="S11" s="57">
        <f t="shared" si="1"/>
        <v>2.6340072141598858</v>
      </c>
      <c r="T11" s="57">
        <f t="shared" si="1"/>
        <v>2.3092369477911645</v>
      </c>
      <c r="U11" s="57">
        <f t="shared" si="1"/>
        <v>2.2933166974069654</v>
      </c>
      <c r="V11" s="58"/>
      <c r="W11" s="59"/>
      <c r="X11" s="59"/>
    </row>
    <row r="12" spans="1:24" ht="13.5">
      <c r="A12" s="55" t="s">
        <v>29</v>
      </c>
      <c r="B12" s="56">
        <v>75</v>
      </c>
      <c r="C12" s="56">
        <v>75</v>
      </c>
      <c r="D12" s="56">
        <v>71</v>
      </c>
      <c r="E12" s="56">
        <v>71</v>
      </c>
      <c r="F12" s="56">
        <v>115</v>
      </c>
      <c r="G12" s="56">
        <v>109</v>
      </c>
      <c r="H12" s="56">
        <v>109</v>
      </c>
      <c r="I12" s="56">
        <v>109</v>
      </c>
      <c r="J12" s="56">
        <v>61</v>
      </c>
      <c r="K12" s="56">
        <v>61</v>
      </c>
      <c r="L12" s="57">
        <f t="shared" si="2"/>
        <v>0.10854306265105577</v>
      </c>
      <c r="M12" s="57">
        <f t="shared" si="1"/>
        <v>0.10781903652908957</v>
      </c>
      <c r="N12" s="57">
        <f t="shared" si="1"/>
        <v>0.10274666435124888</v>
      </c>
      <c r="O12" s="57">
        <f t="shared" si="1"/>
        <v>0.10181109023904096</v>
      </c>
      <c r="P12" s="57">
        <f t="shared" si="1"/>
        <v>0.16433971161953215</v>
      </c>
      <c r="Q12" s="57">
        <f t="shared" si="1"/>
        <v>0.15582558970693353</v>
      </c>
      <c r="R12" s="57">
        <f t="shared" si="1"/>
        <v>0.15399830460582084</v>
      </c>
      <c r="S12" s="57">
        <f t="shared" si="1"/>
        <v>0.15239213712496155</v>
      </c>
      <c r="T12" s="57">
        <f t="shared" si="1"/>
        <v>8.3897232766683177E-2</v>
      </c>
      <c r="U12" s="57">
        <f t="shared" si="1"/>
        <v>8.2727568623196274E-2</v>
      </c>
      <c r="V12" s="58"/>
      <c r="W12" s="59"/>
      <c r="X12" s="59"/>
    </row>
    <row r="13" spans="1:24" ht="13.5">
      <c r="A13" s="55" t="s">
        <v>30</v>
      </c>
      <c r="B13" s="56">
        <v>289</v>
      </c>
      <c r="C13" s="56">
        <v>359</v>
      </c>
      <c r="D13" s="56">
        <v>406</v>
      </c>
      <c r="E13" s="56">
        <v>371</v>
      </c>
      <c r="F13" s="56">
        <v>670</v>
      </c>
      <c r="G13" s="56">
        <v>673</v>
      </c>
      <c r="H13" s="56">
        <v>699</v>
      </c>
      <c r="I13" s="56">
        <v>662</v>
      </c>
      <c r="J13" s="56">
        <v>772</v>
      </c>
      <c r="K13" s="56">
        <v>774</v>
      </c>
      <c r="L13" s="57">
        <f t="shared" si="2"/>
        <v>0.41825260141540155</v>
      </c>
      <c r="M13" s="57">
        <f t="shared" si="1"/>
        <v>0.51609378818590879</v>
      </c>
      <c r="N13" s="57">
        <f t="shared" si="1"/>
        <v>0.58753726375502879</v>
      </c>
      <c r="O13" s="57">
        <f t="shared" si="1"/>
        <v>0.5319987954744253</v>
      </c>
      <c r="P13" s="57">
        <f t="shared" si="1"/>
        <v>0.95745745030510021</v>
      </c>
      <c r="Q13" s="57">
        <f t="shared" si="1"/>
        <v>0.96211579699785554</v>
      </c>
      <c r="R13" s="57">
        <f t="shared" si="1"/>
        <v>0.98756710935292458</v>
      </c>
      <c r="S13" s="57">
        <f t="shared" si="1"/>
        <v>0.92553756675894083</v>
      </c>
      <c r="T13" s="57">
        <f t="shared" si="1"/>
        <v>1.0617813720635967</v>
      </c>
      <c r="U13" s="57">
        <f t="shared" si="1"/>
        <v>1.0496907887599001</v>
      </c>
      <c r="V13" s="58"/>
      <c r="W13" s="59"/>
      <c r="X13" s="59"/>
    </row>
    <row r="14" spans="1:24" ht="13.5">
      <c r="A14" s="55" t="s">
        <v>53</v>
      </c>
      <c r="B14" s="56"/>
      <c r="C14" s="56"/>
      <c r="D14" s="56"/>
      <c r="E14" s="56"/>
      <c r="F14" s="56"/>
      <c r="G14" s="56"/>
      <c r="H14" s="56"/>
      <c r="I14" s="56"/>
      <c r="J14" s="56">
        <v>51</v>
      </c>
      <c r="K14" s="56">
        <v>164</v>
      </c>
      <c r="L14" s="57">
        <f t="shared" si="2"/>
        <v>0</v>
      </c>
      <c r="M14" s="57">
        <f t="shared" si="1"/>
        <v>0</v>
      </c>
      <c r="N14" s="57">
        <f t="shared" si="1"/>
        <v>0</v>
      </c>
      <c r="O14" s="57">
        <f t="shared" si="1"/>
        <v>0</v>
      </c>
      <c r="P14" s="57">
        <f t="shared" si="1"/>
        <v>0</v>
      </c>
      <c r="Q14" s="57">
        <f t="shared" si="1"/>
        <v>0</v>
      </c>
      <c r="R14" s="57">
        <f t="shared" si="1"/>
        <v>0</v>
      </c>
      <c r="S14" s="57">
        <f t="shared" si="1"/>
        <v>0</v>
      </c>
      <c r="T14" s="57">
        <f t="shared" si="1"/>
        <v>7.0143588050833469E-2</v>
      </c>
      <c r="U14" s="57">
        <f t="shared" si="1"/>
        <v>0.2224151025279375</v>
      </c>
      <c r="V14" s="58"/>
      <c r="W14" s="59"/>
      <c r="X14" s="59"/>
    </row>
    <row r="15" spans="1:24" ht="13.5">
      <c r="A15" s="55" t="s">
        <v>31</v>
      </c>
      <c r="B15" s="56">
        <v>181</v>
      </c>
      <c r="C15" s="56">
        <v>163</v>
      </c>
      <c r="D15" s="56">
        <v>195</v>
      </c>
      <c r="E15" s="56">
        <v>184</v>
      </c>
      <c r="F15" s="56">
        <v>195</v>
      </c>
      <c r="G15" s="56">
        <v>238</v>
      </c>
      <c r="H15" s="56">
        <v>336</v>
      </c>
      <c r="I15" s="56">
        <v>386</v>
      </c>
      <c r="J15" s="56">
        <v>399</v>
      </c>
      <c r="K15" s="56">
        <v>460</v>
      </c>
      <c r="L15" s="57">
        <f t="shared" si="2"/>
        <v>0.26195059119788122</v>
      </c>
      <c r="M15" s="57">
        <f t="shared" si="1"/>
        <v>0.2343267060565547</v>
      </c>
      <c r="N15" s="57">
        <f t="shared" si="1"/>
        <v>0.28219154293652865</v>
      </c>
      <c r="O15" s="57">
        <f t="shared" si="1"/>
        <v>0.26384845921103578</v>
      </c>
      <c r="P15" s="57">
        <f t="shared" si="1"/>
        <v>0.27866298926790234</v>
      </c>
      <c r="Q15" s="57">
        <f t="shared" si="1"/>
        <v>0.34024303073624018</v>
      </c>
      <c r="R15" s="57">
        <f t="shared" si="1"/>
        <v>0.47471037016106243</v>
      </c>
      <c r="S15" s="57">
        <f t="shared" si="1"/>
        <v>0.53966389844252438</v>
      </c>
      <c r="T15" s="57">
        <f t="shared" si="1"/>
        <v>0.54877042416240307</v>
      </c>
      <c r="U15" s="57">
        <f t="shared" si="1"/>
        <v>0.62384723879787352</v>
      </c>
      <c r="V15" s="58"/>
      <c r="W15" s="59"/>
      <c r="X15" s="59"/>
    </row>
    <row r="16" spans="1:24" ht="13.5">
      <c r="A16" s="55" t="s">
        <v>32</v>
      </c>
      <c r="B16" s="56">
        <v>1089</v>
      </c>
      <c r="C16" s="56">
        <v>1091</v>
      </c>
      <c r="D16" s="56">
        <v>1217</v>
      </c>
      <c r="E16" s="56">
        <v>1217</v>
      </c>
      <c r="F16" s="56">
        <v>1217</v>
      </c>
      <c r="G16" s="56">
        <v>1217</v>
      </c>
      <c r="H16" s="56">
        <v>1289</v>
      </c>
      <c r="I16" s="56">
        <v>1296</v>
      </c>
      <c r="J16" s="56">
        <v>1296</v>
      </c>
      <c r="K16" s="56">
        <v>1267</v>
      </c>
      <c r="L16" s="57">
        <f t="shared" si="2"/>
        <v>1.5760452696933296</v>
      </c>
      <c r="M16" s="57">
        <f t="shared" si="1"/>
        <v>1.5684075847098231</v>
      </c>
      <c r="N16" s="57">
        <f t="shared" si="1"/>
        <v>1.7611646551474631</v>
      </c>
      <c r="O16" s="57">
        <f t="shared" si="1"/>
        <v>1.7451281242382093</v>
      </c>
      <c r="P16" s="57">
        <f t="shared" si="1"/>
        <v>1.7391428612258313</v>
      </c>
      <c r="Q16" s="57">
        <f t="shared" si="1"/>
        <v>1.7398141529664044</v>
      </c>
      <c r="R16" s="57">
        <f t="shared" si="1"/>
        <v>1.8211359141000285</v>
      </c>
      <c r="S16" s="57">
        <f t="shared" si="1"/>
        <v>1.8119285294857814</v>
      </c>
      <c r="T16" s="57">
        <f t="shared" si="1"/>
        <v>1.7824723551741213</v>
      </c>
      <c r="U16" s="57">
        <f t="shared" si="1"/>
        <v>1.7182922859932732</v>
      </c>
      <c r="V16" s="58"/>
      <c r="W16" s="59"/>
      <c r="X16" s="59"/>
    </row>
    <row r="17" spans="1:24" ht="13.5">
      <c r="A17" s="55" t="s">
        <v>33</v>
      </c>
      <c r="B17" s="56">
        <v>60</v>
      </c>
      <c r="C17" s="56">
        <v>60</v>
      </c>
      <c r="D17" s="56">
        <v>60</v>
      </c>
      <c r="E17" s="56">
        <v>60</v>
      </c>
      <c r="F17" s="56">
        <v>44</v>
      </c>
      <c r="G17" s="56">
        <v>41</v>
      </c>
      <c r="H17" s="56">
        <v>45</v>
      </c>
      <c r="I17" s="56">
        <v>45</v>
      </c>
      <c r="J17" s="56">
        <v>45</v>
      </c>
      <c r="K17" s="56">
        <v>45</v>
      </c>
      <c r="L17" s="57">
        <f t="shared" si="2"/>
        <v>8.6834450120844606E-2</v>
      </c>
      <c r="M17" s="57">
        <f t="shared" si="1"/>
        <v>8.6255229223271654E-2</v>
      </c>
      <c r="N17" s="57">
        <f t="shared" si="1"/>
        <v>8.6828167057393421E-2</v>
      </c>
      <c r="O17" s="57">
        <f t="shared" si="1"/>
        <v>8.6037541047076879E-2</v>
      </c>
      <c r="P17" s="57">
        <f t="shared" si="1"/>
        <v>6.2877802706603605E-2</v>
      </c>
      <c r="Q17" s="57">
        <f t="shared" si="1"/>
        <v>5.8613295210864905E-2</v>
      </c>
      <c r="R17" s="57">
        <f t="shared" si="1"/>
        <v>6.3577281717999423E-2</v>
      </c>
      <c r="S17" s="57">
        <f t="shared" si="1"/>
        <v>6.2914185051589633E-2</v>
      </c>
      <c r="T17" s="57">
        <f t="shared" si="1"/>
        <v>6.1891401221323653E-2</v>
      </c>
      <c r="U17" s="57">
        <f t="shared" si="1"/>
        <v>6.1028534230226764E-2</v>
      </c>
      <c r="V17" s="58"/>
      <c r="W17" s="59"/>
      <c r="X17" s="59"/>
    </row>
    <row r="18" spans="1:24" ht="13.5">
      <c r="A18" s="55" t="s">
        <v>34</v>
      </c>
      <c r="B18" s="56">
        <v>4378</v>
      </c>
      <c r="C18" s="56">
        <v>4501</v>
      </c>
      <c r="D18" s="56">
        <v>4056</v>
      </c>
      <c r="E18" s="56">
        <v>3996</v>
      </c>
      <c r="F18" s="56">
        <v>3993</v>
      </c>
      <c r="G18" s="56">
        <v>3851</v>
      </c>
      <c r="H18" s="56">
        <v>3911</v>
      </c>
      <c r="I18" s="56">
        <v>3562</v>
      </c>
      <c r="J18" s="56">
        <v>3537</v>
      </c>
      <c r="K18" s="56">
        <v>3557</v>
      </c>
      <c r="L18" s="57">
        <f t="shared" si="2"/>
        <v>6.3360203771509607</v>
      </c>
      <c r="M18" s="57">
        <f t="shared" si="1"/>
        <v>6.4705797788990953</v>
      </c>
      <c r="N18" s="57">
        <f t="shared" si="1"/>
        <v>5.8695840930797951</v>
      </c>
      <c r="O18" s="57">
        <f t="shared" si="1"/>
        <v>5.7301002337353202</v>
      </c>
      <c r="P18" s="57">
        <f t="shared" si="1"/>
        <v>5.7061605956242767</v>
      </c>
      <c r="Q18" s="57">
        <f t="shared" si="1"/>
        <v>5.5053609721229444</v>
      </c>
      <c r="R18" s="57">
        <f t="shared" si="1"/>
        <v>5.525572195535462</v>
      </c>
      <c r="S18" s="57">
        <f t="shared" si="1"/>
        <v>4.9800072700836058</v>
      </c>
      <c r="T18" s="57">
        <f t="shared" si="1"/>
        <v>4.8646641359960396</v>
      </c>
      <c r="U18" s="57">
        <f t="shared" si="1"/>
        <v>4.8239665834870351</v>
      </c>
      <c r="V18" s="58"/>
      <c r="W18" s="59"/>
      <c r="X18" s="59"/>
    </row>
    <row r="19" spans="1:24" ht="22.5">
      <c r="A19" s="55" t="s">
        <v>50</v>
      </c>
      <c r="B19" s="56">
        <v>7315</v>
      </c>
      <c r="C19" s="56">
        <v>7272</v>
      </c>
      <c r="D19" s="56">
        <v>6668</v>
      </c>
      <c r="E19" s="56">
        <v>6668</v>
      </c>
      <c r="F19" s="56">
        <v>6674</v>
      </c>
      <c r="G19" s="56">
        <v>6596</v>
      </c>
      <c r="H19" s="56">
        <v>6590</v>
      </c>
      <c r="I19" s="56">
        <v>6384</v>
      </c>
      <c r="J19" s="56">
        <v>6330</v>
      </c>
      <c r="K19" s="56">
        <v>6366</v>
      </c>
      <c r="L19" s="57">
        <f t="shared" si="2"/>
        <v>10.586566710566306</v>
      </c>
      <c r="M19" s="57">
        <f t="shared" si="1"/>
        <v>10.454133781860525</v>
      </c>
      <c r="N19" s="57">
        <f t="shared" si="1"/>
        <v>9.6495036323116548</v>
      </c>
      <c r="O19" s="57">
        <f t="shared" si="1"/>
        <v>9.5616387283651427</v>
      </c>
      <c r="P19" s="57">
        <f t="shared" si="1"/>
        <v>9.5374194378152826</v>
      </c>
      <c r="Q19" s="57">
        <f t="shared" si="1"/>
        <v>9.4295925661186573</v>
      </c>
      <c r="R19" s="57">
        <f t="shared" si="1"/>
        <v>9.3105397004803621</v>
      </c>
      <c r="S19" s="57">
        <f t="shared" si="1"/>
        <v>8.9254257193188504</v>
      </c>
      <c r="T19" s="57">
        <f t="shared" si="1"/>
        <v>8.7060571051328601</v>
      </c>
      <c r="U19" s="57">
        <f t="shared" si="1"/>
        <v>8.6335033091027462</v>
      </c>
      <c r="V19" s="58"/>
      <c r="W19" s="59"/>
      <c r="X19" s="59"/>
    </row>
    <row r="20" spans="1:24" ht="13.5">
      <c r="A20" s="55" t="s">
        <v>35</v>
      </c>
      <c r="B20" s="56">
        <v>48</v>
      </c>
      <c r="C20" s="56">
        <v>48</v>
      </c>
      <c r="D20" s="56">
        <v>48</v>
      </c>
      <c r="E20" s="56">
        <v>48</v>
      </c>
      <c r="F20" s="56">
        <v>48</v>
      </c>
      <c r="G20" s="56">
        <v>48</v>
      </c>
      <c r="H20" s="56">
        <v>48</v>
      </c>
      <c r="I20" s="56">
        <v>48</v>
      </c>
      <c r="J20" s="56"/>
      <c r="K20" s="56"/>
      <c r="L20" s="57">
        <f t="shared" si="2"/>
        <v>6.9467560096675693E-2</v>
      </c>
      <c r="M20" s="57">
        <f t="shared" si="1"/>
        <v>6.9004183378617329E-2</v>
      </c>
      <c r="N20" s="57">
        <f t="shared" si="1"/>
        <v>6.9462533645914731E-2</v>
      </c>
      <c r="O20" s="57">
        <f t="shared" si="1"/>
        <v>6.8830032837661509E-2</v>
      </c>
      <c r="P20" s="57">
        <f t="shared" si="1"/>
        <v>6.8593966589022115E-2</v>
      </c>
      <c r="Q20" s="57">
        <f t="shared" si="1"/>
        <v>6.8620443173695492E-2</v>
      </c>
      <c r="R20" s="57">
        <f t="shared" si="1"/>
        <v>6.781576716586607E-2</v>
      </c>
      <c r="S20" s="57">
        <f t="shared" si="1"/>
        <v>6.7108464055028946E-2</v>
      </c>
      <c r="T20" s="57">
        <f t="shared" si="1"/>
        <v>0</v>
      </c>
      <c r="U20" s="57">
        <f t="shared" si="1"/>
        <v>0</v>
      </c>
      <c r="V20" s="58"/>
      <c r="W20" s="59"/>
      <c r="X20" s="59"/>
    </row>
    <row r="21" spans="1:24" ht="13.5">
      <c r="A21" s="55" t="s">
        <v>36</v>
      </c>
      <c r="B21" s="56">
        <v>8800</v>
      </c>
      <c r="C21" s="56">
        <v>8726</v>
      </c>
      <c r="D21" s="56">
        <v>8971</v>
      </c>
      <c r="E21" s="56">
        <v>8971</v>
      </c>
      <c r="F21" s="56">
        <v>9011</v>
      </c>
      <c r="G21" s="56">
        <v>9011</v>
      </c>
      <c r="H21" s="56">
        <v>8993</v>
      </c>
      <c r="I21" s="56">
        <v>8796</v>
      </c>
      <c r="J21" s="56">
        <v>8787</v>
      </c>
      <c r="K21" s="56">
        <v>8797</v>
      </c>
      <c r="L21" s="57">
        <f t="shared" si="2"/>
        <v>12.73571935105721</v>
      </c>
      <c r="M21" s="57">
        <f t="shared" si="1"/>
        <v>12.544385503371142</v>
      </c>
      <c r="N21" s="57">
        <f t="shared" si="1"/>
        <v>12.98225811119794</v>
      </c>
      <c r="O21" s="57">
        <f t="shared" si="1"/>
        <v>12.864046345555444</v>
      </c>
      <c r="P21" s="57">
        <f t="shared" si="1"/>
        <v>12.877088186118296</v>
      </c>
      <c r="Q21" s="57">
        <f t="shared" si="1"/>
        <v>12.882058613295211</v>
      </c>
      <c r="R21" s="57">
        <f t="shared" si="1"/>
        <v>12.705566544221531</v>
      </c>
      <c r="S21" s="57">
        <f t="shared" si="1"/>
        <v>12.297626038084053</v>
      </c>
      <c r="T21" s="57">
        <f t="shared" si="1"/>
        <v>12.085327611817132</v>
      </c>
      <c r="U21" s="57">
        <f t="shared" si="1"/>
        <v>11.93040034718455</v>
      </c>
      <c r="V21" s="58"/>
      <c r="W21" s="59"/>
      <c r="X21" s="59"/>
    </row>
    <row r="22" spans="1:24" ht="22.5">
      <c r="A22" s="55" t="s">
        <v>49</v>
      </c>
      <c r="B22" s="56">
        <v>25119</v>
      </c>
      <c r="C22" s="56">
        <v>25134</v>
      </c>
      <c r="D22" s="56">
        <v>26132</v>
      </c>
      <c r="E22" s="56">
        <v>26132</v>
      </c>
      <c r="F22" s="56">
        <v>26232</v>
      </c>
      <c r="G22" s="56">
        <v>26032</v>
      </c>
      <c r="H22" s="56">
        <v>26042</v>
      </c>
      <c r="I22" s="56">
        <v>26041</v>
      </c>
      <c r="J22" s="56">
        <v>26086</v>
      </c>
      <c r="K22" s="56">
        <v>26098</v>
      </c>
      <c r="L22" s="57">
        <f t="shared" si="2"/>
        <v>36.353242543091596</v>
      </c>
      <c r="M22" s="57">
        <f t="shared" si="2"/>
        <v>36.132315521628499</v>
      </c>
      <c r="N22" s="57">
        <f t="shared" si="2"/>
        <v>37.816561025730081</v>
      </c>
      <c r="O22" s="57">
        <f t="shared" si="2"/>
        <v>37.472217044036881</v>
      </c>
      <c r="P22" s="57">
        <f t="shared" si="2"/>
        <v>37.48660274090058</v>
      </c>
      <c r="Q22" s="57">
        <f t="shared" si="2"/>
        <v>37.21515368120086</v>
      </c>
      <c r="R22" s="57">
        <f t="shared" si="2"/>
        <v>36.792879344447584</v>
      </c>
      <c r="S22" s="57">
        <f t="shared" si="2"/>
        <v>36.407739842854348</v>
      </c>
      <c r="T22" s="57">
        <f t="shared" si="2"/>
        <v>35.877757605765524</v>
      </c>
      <c r="U22" s="57">
        <f t="shared" si="2"/>
        <v>35.393837474232399</v>
      </c>
      <c r="V22" s="58"/>
      <c r="W22" s="59"/>
      <c r="X22" s="59"/>
    </row>
    <row r="23" spans="1:24" ht="13.5">
      <c r="A23" s="55" t="s">
        <v>37</v>
      </c>
      <c r="B23" s="56">
        <v>604</v>
      </c>
      <c r="C23" s="56">
        <v>632</v>
      </c>
      <c r="D23" s="56">
        <v>1537</v>
      </c>
      <c r="E23" s="56">
        <v>1692</v>
      </c>
      <c r="F23" s="56">
        <v>1584</v>
      </c>
      <c r="G23" s="56">
        <v>1371</v>
      </c>
      <c r="H23" s="56">
        <v>1367</v>
      </c>
      <c r="I23" s="56">
        <v>1367</v>
      </c>
      <c r="J23" s="56">
        <v>1367</v>
      </c>
      <c r="K23" s="56">
        <v>1367</v>
      </c>
      <c r="L23" s="57">
        <f t="shared" si="2"/>
        <v>0.87413346454983576</v>
      </c>
      <c r="M23" s="57">
        <f t="shared" si="2"/>
        <v>0.90855508115179484</v>
      </c>
      <c r="N23" s="57">
        <f t="shared" si="2"/>
        <v>2.224248212786895</v>
      </c>
      <c r="O23" s="57">
        <f t="shared" si="2"/>
        <v>2.4262586575275678</v>
      </c>
      <c r="P23" s="57">
        <f t="shared" si="2"/>
        <v>2.2636008974377297</v>
      </c>
      <c r="Q23" s="57">
        <f t="shared" si="2"/>
        <v>1.9599714081486777</v>
      </c>
      <c r="R23" s="57">
        <f t="shared" si="2"/>
        <v>1.9313365357445607</v>
      </c>
      <c r="S23" s="57">
        <f t="shared" si="2"/>
        <v>1.9111931325671783</v>
      </c>
      <c r="T23" s="57">
        <f t="shared" si="2"/>
        <v>1.8801232326566539</v>
      </c>
      <c r="U23" s="57">
        <f t="shared" si="2"/>
        <v>1.8539112509493325</v>
      </c>
      <c r="V23" s="58"/>
      <c r="W23" s="59"/>
      <c r="X23" s="59"/>
    </row>
    <row r="24" spans="1:24" ht="13.5">
      <c r="A24" s="55" t="s">
        <v>21</v>
      </c>
      <c r="B24" s="56">
        <v>1680</v>
      </c>
      <c r="C24" s="56">
        <v>1680</v>
      </c>
      <c r="D24" s="56">
        <v>384</v>
      </c>
      <c r="E24" s="56">
        <v>384</v>
      </c>
      <c r="F24" s="56">
        <v>384</v>
      </c>
      <c r="G24" s="56">
        <v>384</v>
      </c>
      <c r="H24" s="56">
        <v>384</v>
      </c>
      <c r="I24" s="56">
        <v>384</v>
      </c>
      <c r="J24" s="56">
        <v>384</v>
      </c>
      <c r="K24" s="56">
        <v>384</v>
      </c>
      <c r="L24" s="57">
        <f t="shared" si="2"/>
        <v>2.4313646033836491</v>
      </c>
      <c r="M24" s="57">
        <f t="shared" si="2"/>
        <v>2.4151464182516067</v>
      </c>
      <c r="N24" s="57">
        <f t="shared" si="2"/>
        <v>0.55570026916731785</v>
      </c>
      <c r="O24" s="57">
        <f t="shared" si="2"/>
        <v>0.55064026270129207</v>
      </c>
      <c r="P24" s="57">
        <f t="shared" si="2"/>
        <v>0.54875173271217692</v>
      </c>
      <c r="Q24" s="57">
        <f t="shared" si="2"/>
        <v>0.54896354538956393</v>
      </c>
      <c r="R24" s="57">
        <f t="shared" si="2"/>
        <v>0.54252613732692856</v>
      </c>
      <c r="S24" s="57">
        <f t="shared" si="2"/>
        <v>0.53686771244023157</v>
      </c>
      <c r="T24" s="57">
        <f t="shared" si="2"/>
        <v>0.52813995708862849</v>
      </c>
      <c r="U24" s="57">
        <f t="shared" si="2"/>
        <v>0.52077682543126824</v>
      </c>
      <c r="V24" s="58"/>
      <c r="W24" s="59"/>
      <c r="X24" s="59"/>
    </row>
    <row r="25" spans="1:24" ht="22.5">
      <c r="A25" s="55" t="s">
        <v>48</v>
      </c>
      <c r="B25" s="56">
        <v>9095</v>
      </c>
      <c r="C25" s="56">
        <v>8513</v>
      </c>
      <c r="D25" s="56">
        <v>6983</v>
      </c>
      <c r="E25" s="56">
        <v>6626</v>
      </c>
      <c r="F25" s="56">
        <v>6236</v>
      </c>
      <c r="G25" s="56">
        <v>6002</v>
      </c>
      <c r="H25" s="56">
        <v>5869</v>
      </c>
      <c r="I25" s="56">
        <v>5938</v>
      </c>
      <c r="J25" s="56">
        <v>5769</v>
      </c>
      <c r="K25" s="56">
        <v>5876</v>
      </c>
      <c r="L25" s="57">
        <f t="shared" si="2"/>
        <v>13.162655397484697</v>
      </c>
      <c r="M25" s="57">
        <f t="shared" si="2"/>
        <v>12.238179439628528</v>
      </c>
      <c r="N25" s="57">
        <f t="shared" si="2"/>
        <v>10.105351509362972</v>
      </c>
      <c r="O25" s="57">
        <f t="shared" si="2"/>
        <v>9.5014124496321894</v>
      </c>
      <c r="P25" s="57">
        <f t="shared" si="2"/>
        <v>8.9114994926904565</v>
      </c>
      <c r="Q25" s="57">
        <f t="shared" si="2"/>
        <v>8.5804145818441739</v>
      </c>
      <c r="R25" s="57">
        <f t="shared" si="2"/>
        <v>8.291890364509749</v>
      </c>
      <c r="S25" s="57">
        <f t="shared" si="2"/>
        <v>8.3018762408075393</v>
      </c>
      <c r="T25" s="57">
        <f t="shared" si="2"/>
        <v>7.9344776365736918</v>
      </c>
      <c r="U25" s="57">
        <f t="shared" si="2"/>
        <v>7.9689703808180541</v>
      </c>
      <c r="V25" s="58"/>
      <c r="W25" s="59"/>
      <c r="X25" s="59"/>
    </row>
    <row r="26" spans="1:24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24" ht="16.5">
      <c r="A27" s="62" t="s">
        <v>54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</row>
    <row r="28" spans="1:24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24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1:24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24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2" spans="1:24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3"/>
      <c r="M32" s="63"/>
    </row>
    <row r="33" spans="1:13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3"/>
      <c r="M33" s="63"/>
    </row>
    <row r="34" spans="1:13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3"/>
      <c r="M34" s="63"/>
    </row>
    <row r="35" spans="1:13">
      <c r="A35" s="64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>
      <c r="A36" s="64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3">
      <c r="A37" s="64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</sheetData>
  <mergeCells count="1">
    <mergeCell ref="A3:D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zoomScale="98" zoomScaleNormal="98" workbookViewId="0">
      <selection activeCell="Q23" sqref="Q23"/>
    </sheetView>
  </sheetViews>
  <sheetFormatPr defaultRowHeight="12.75"/>
  <cols>
    <col min="1" max="1" width="14.28515625" customWidth="1"/>
    <col min="2" max="3" width="6.7109375" bestFit="1" customWidth="1"/>
    <col min="4" max="5" width="9.140625" customWidth="1"/>
  </cols>
  <sheetData>
    <row r="1" spans="1:19">
      <c r="A1" s="26" t="s">
        <v>38</v>
      </c>
    </row>
    <row r="3" spans="1:19">
      <c r="A3" s="23" t="s">
        <v>0</v>
      </c>
      <c r="B3" s="6">
        <v>2000</v>
      </c>
      <c r="C3" s="6">
        <v>2001</v>
      </c>
      <c r="D3" s="6">
        <v>2002</v>
      </c>
      <c r="E3" s="6">
        <v>2003</v>
      </c>
      <c r="F3" s="6">
        <v>2004</v>
      </c>
      <c r="G3" s="6">
        <v>2005</v>
      </c>
      <c r="H3" s="6">
        <v>2006</v>
      </c>
      <c r="I3" s="6">
        <v>2007</v>
      </c>
      <c r="J3" s="6">
        <v>2008</v>
      </c>
      <c r="K3" s="6">
        <v>2009</v>
      </c>
      <c r="L3" s="6">
        <v>2010</v>
      </c>
      <c r="M3" s="6">
        <v>2011</v>
      </c>
      <c r="N3" s="6">
        <v>2012</v>
      </c>
      <c r="O3" s="6">
        <v>2013</v>
      </c>
      <c r="P3" s="6">
        <v>2014</v>
      </c>
      <c r="Q3" s="6">
        <v>2015</v>
      </c>
      <c r="R3" s="6">
        <v>2016</v>
      </c>
      <c r="S3" s="6">
        <v>2017</v>
      </c>
    </row>
    <row r="4" spans="1:19" ht="25.5">
      <c r="A4" s="24" t="s">
        <v>1</v>
      </c>
      <c r="B4" s="21">
        <v>164</v>
      </c>
      <c r="C4" s="10">
        <v>171</v>
      </c>
      <c r="D4" s="13">
        <v>169</v>
      </c>
      <c r="E4" s="13">
        <v>172</v>
      </c>
      <c r="F4" s="13">
        <v>191</v>
      </c>
      <c r="G4" s="13">
        <v>208</v>
      </c>
      <c r="H4" s="13">
        <v>209</v>
      </c>
      <c r="I4" s="13">
        <v>206</v>
      </c>
      <c r="J4" s="13">
        <f>objects!B4</f>
        <v>228</v>
      </c>
      <c r="K4" s="13">
        <f>objects!C4</f>
        <v>242</v>
      </c>
      <c r="L4" s="13">
        <f>objects!D4</f>
        <v>247</v>
      </c>
      <c r="M4" s="13">
        <f>objects!E4</f>
        <v>249</v>
      </c>
      <c r="N4" s="13">
        <f>objects!F4</f>
        <v>264</v>
      </c>
      <c r="O4" s="13">
        <f>objects!G4</f>
        <v>279</v>
      </c>
      <c r="P4" s="13">
        <f>objects!H4</f>
        <v>286</v>
      </c>
      <c r="Q4" s="13">
        <f>objects!I4</f>
        <v>295</v>
      </c>
      <c r="R4" s="13">
        <f>objects!J4</f>
        <v>301</v>
      </c>
      <c r="S4" s="13">
        <f>objects!K4</f>
        <v>297</v>
      </c>
    </row>
    <row r="5" spans="1:19" ht="25.5">
      <c r="A5" s="24" t="s">
        <v>2</v>
      </c>
      <c r="B5" s="22">
        <v>27143</v>
      </c>
      <c r="C5" s="14">
        <v>27242</v>
      </c>
      <c r="D5" s="14">
        <v>26877</v>
      </c>
      <c r="E5" s="14">
        <v>27017</v>
      </c>
      <c r="F5" s="14">
        <v>27222</v>
      </c>
      <c r="G5" s="14">
        <v>26925</v>
      </c>
      <c r="H5" s="14">
        <v>26503</v>
      </c>
      <c r="I5" s="14">
        <v>26246</v>
      </c>
      <c r="J5" s="14">
        <f>rooms!B5</f>
        <v>25952</v>
      </c>
      <c r="K5" s="14">
        <f>rooms!C5</f>
        <v>26390</v>
      </c>
      <c r="L5" s="14">
        <f>rooms!D5</f>
        <v>26189</v>
      </c>
      <c r="M5" s="14">
        <f>rooms!E5</f>
        <v>26448</v>
      </c>
      <c r="N5" s="14">
        <f>rooms!F5</f>
        <v>26742</v>
      </c>
      <c r="O5" s="14">
        <f>rooms!G5</f>
        <v>26743</v>
      </c>
      <c r="P5" s="14">
        <f>rooms!H5</f>
        <v>27241</v>
      </c>
      <c r="Q5" s="14">
        <f>rooms!I5</f>
        <v>27598</v>
      </c>
      <c r="R5" s="14">
        <f>rooms!J5</f>
        <v>28100</v>
      </c>
      <c r="S5" s="14">
        <f>rooms!K5</f>
        <v>28530</v>
      </c>
    </row>
    <row r="6" spans="1:19" ht="25.5">
      <c r="A6" s="24" t="s">
        <v>3</v>
      </c>
      <c r="B6" s="22">
        <v>73759</v>
      </c>
      <c r="C6" s="14">
        <v>74130</v>
      </c>
      <c r="D6" s="14">
        <v>73985</v>
      </c>
      <c r="E6" s="14">
        <v>72059</v>
      </c>
      <c r="F6" s="14">
        <v>72276</v>
      </c>
      <c r="G6" s="14">
        <v>72637</v>
      </c>
      <c r="H6" s="14">
        <v>71021</v>
      </c>
      <c r="I6" s="14">
        <v>70898</v>
      </c>
      <c r="J6" s="14">
        <f>beds!B5</f>
        <v>69097</v>
      </c>
      <c r="K6" s="14">
        <f>beds!C5</f>
        <v>69561</v>
      </c>
      <c r="L6" s="14">
        <f>beds!D5</f>
        <v>69102</v>
      </c>
      <c r="M6" s="14">
        <f>beds!E5</f>
        <v>69737</v>
      </c>
      <c r="N6" s="14">
        <f>beds!F5</f>
        <v>69977</v>
      </c>
      <c r="O6" s="14">
        <f>beds!G5</f>
        <v>69950</v>
      </c>
      <c r="P6" s="14">
        <f>beds!H5</f>
        <v>70780</v>
      </c>
      <c r="Q6" s="14">
        <f>beds!I5</f>
        <v>71526</v>
      </c>
      <c r="R6" s="14">
        <f>beds!J5</f>
        <v>72708</v>
      </c>
      <c r="S6" s="14">
        <f>beds!K5</f>
        <v>73736</v>
      </c>
    </row>
    <row r="8" spans="1:19" ht="15">
      <c r="A8" s="28" t="s">
        <v>42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objects</vt:lpstr>
      <vt:lpstr>rooms</vt:lpstr>
      <vt:lpstr>beds</vt:lpstr>
      <vt:lpstr>total</vt:lpstr>
    </vt:vector>
  </TitlesOfParts>
  <Company>dzs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ZlatkoM</dc:creator>
  <cp:lastModifiedBy>Katerina Nikolovska</cp:lastModifiedBy>
  <cp:lastPrinted>2008-02-13T13:41:20Z</cp:lastPrinted>
  <dcterms:created xsi:type="dcterms:W3CDTF">2007-12-19T09:10:22Z</dcterms:created>
  <dcterms:modified xsi:type="dcterms:W3CDTF">2018-10-22T11:13:44Z</dcterms:modified>
</cp:coreProperties>
</file>