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zvestaiPlanskiDokumenti\Indikatori\NacionalniIndikatori\2018\12 Turizam\047\CSI 047 3\"/>
    </mc:Choice>
  </mc:AlternateContent>
  <bookViews>
    <workbookView xWindow="0" yWindow="180" windowWidth="15195" windowHeight="9090" activeTab="2"/>
  </bookViews>
  <sheets>
    <sheet name="доаѓање и ноќевање" sheetId="2" r:id="rId1"/>
    <sheet name="регионална дистрибуција" sheetId="3" r:id="rId2"/>
    <sheet name="по видови места" sheetId="4" r:id="rId3"/>
  </sheets>
  <calcPr calcId="152511" concurrentCalc="0"/>
</workbook>
</file>

<file path=xl/calcChain.xml><?xml version="1.0" encoding="utf-8"?>
<calcChain xmlns="http://schemas.openxmlformats.org/spreadsheetml/2006/main">
  <c r="T21" i="3" l="1"/>
  <c r="T22" i="3"/>
  <c r="T23" i="3"/>
  <c r="T24" i="3"/>
  <c r="T25" i="3"/>
  <c r="T26" i="3"/>
  <c r="T27" i="3"/>
  <c r="T20" i="3"/>
  <c r="T7" i="3"/>
  <c r="T8" i="3"/>
  <c r="T9" i="3"/>
  <c r="T10" i="3"/>
  <c r="T11" i="3"/>
  <c r="T12" i="3"/>
  <c r="T13" i="3"/>
  <c r="T6" i="3"/>
  <c r="T5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C34" i="3"/>
  <c r="C39" i="3"/>
  <c r="B33" i="3"/>
  <c r="B34" i="3"/>
  <c r="B35" i="3"/>
  <c r="B36" i="3"/>
  <c r="B37" i="3"/>
  <c r="B38" i="3"/>
  <c r="B39" i="3"/>
  <c r="B32" i="3"/>
  <c r="C33" i="3"/>
  <c r="C35" i="3"/>
  <c r="C36" i="3"/>
  <c r="C37" i="3"/>
  <c r="C38" i="3"/>
  <c r="C32" i="3"/>
  <c r="T19" i="3"/>
  <c r="C31" i="3"/>
  <c r="B31" i="3"/>
  <c r="R40" i="4"/>
  <c r="R9" i="4"/>
  <c r="R43" i="4"/>
  <c r="R44" i="4"/>
  <c r="R42" i="4"/>
  <c r="R41" i="4"/>
  <c r="R6" i="4"/>
  <c r="R7" i="4"/>
  <c r="R10" i="4"/>
  <c r="R8" i="4"/>
</calcChain>
</file>

<file path=xl/sharedStrings.xml><?xml version="1.0" encoding="utf-8"?>
<sst xmlns="http://schemas.openxmlformats.org/spreadsheetml/2006/main" count="57" uniqueCount="26">
  <si>
    <t>Вкупно</t>
  </si>
  <si>
    <t>Table 1. Total number of national tourists and number of overnights</t>
  </si>
  <si>
    <t>Total</t>
  </si>
  <si>
    <t>number of overnights</t>
  </si>
  <si>
    <t>number of tourists</t>
  </si>
  <si>
    <t xml:space="preserve">average stay </t>
  </si>
  <si>
    <t>Table 2. Number of national tourists by statistical regions</t>
  </si>
  <si>
    <t>Table 3. Number of overnights by statistical regions</t>
  </si>
  <si>
    <t>Vardar region</t>
  </si>
  <si>
    <t>Eastern region</t>
  </si>
  <si>
    <t>Southwestern region</t>
  </si>
  <si>
    <t>Southeastern region</t>
  </si>
  <si>
    <t>Pelagonia region</t>
  </si>
  <si>
    <t>Polog region</t>
  </si>
  <si>
    <t>Northeastern region</t>
  </si>
  <si>
    <t>Skopje region</t>
  </si>
  <si>
    <t>overnights</t>
  </si>
  <si>
    <t>tourists</t>
  </si>
  <si>
    <t xml:space="preserve">Table 4. Arrivals of national tourists by types of resorts in the period 2003 to 2013 </t>
  </si>
  <si>
    <t>Table 5. Overnights of national tourists by types of resorts in the period from 2003 to 2013</t>
  </si>
  <si>
    <t>Skopje</t>
  </si>
  <si>
    <t>Spa resorts</t>
  </si>
  <si>
    <t>Mountain resorts</t>
  </si>
  <si>
    <t>Other resorts</t>
  </si>
  <si>
    <r>
      <t xml:space="preserve">Source: </t>
    </r>
    <r>
      <rPr>
        <sz val="10"/>
        <rFont val="Calibri"/>
        <family val="2"/>
        <charset val="204"/>
      </rPr>
      <t>State Statistical Office</t>
    </r>
  </si>
  <si>
    <t>Lake resorts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</si>
</sst>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sz val="9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" fillId="0" borderId="0"/>
  </cellStyleXfs>
  <cellXfs count="4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3" fontId="2" fillId="0" borderId="1" xfId="0" applyNumberFormat="1" applyFont="1" applyBorder="1"/>
    <xf numFmtId="3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1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0" xfId="0" applyFont="1" applyFill="1"/>
    <xf numFmtId="0" fontId="2" fillId="0" borderId="0" xfId="0" applyFont="1" applyFill="1" applyBorder="1" applyAlignment="1">
      <alignment horizontal="center" wrapText="1"/>
    </xf>
    <xf numFmtId="3" fontId="5" fillId="0" borderId="0" xfId="0" applyNumberFormat="1" applyFont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1" fillId="0" borderId="1" xfId="0" applyFont="1" applyBorder="1"/>
    <xf numFmtId="0" fontId="0" fillId="0" borderId="1" xfId="0" applyBorder="1"/>
    <xf numFmtId="2" fontId="0" fillId="0" borderId="0" xfId="0" applyNumberFormat="1"/>
    <xf numFmtId="0" fontId="3" fillId="0" borderId="1" xfId="0" applyFont="1" applyBorder="1" applyAlignment="1">
      <alignment vertical="center" wrapText="1"/>
    </xf>
    <xf numFmtId="0" fontId="8" fillId="0" borderId="0" xfId="0" applyFont="1"/>
    <xf numFmtId="4" fontId="1" fillId="0" borderId="1" xfId="0" applyNumberFormat="1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Standard 2 2" xfId="2"/>
  </cellStyles>
  <dxfs count="0"/>
  <tableStyles count="0" defaultTableStyle="TableStyleMedium9" defaultPivotStyle="PivotStyleLight16"/>
  <colors>
    <mruColors>
      <color rgb="FFF85F01"/>
      <color rgb="FF90E292"/>
      <color rgb="FF4DA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12708189838378"/>
          <c:y val="5.8266923183720426E-2"/>
          <c:w val="0.87615344499628622"/>
          <c:h val="0.78693561289725433"/>
        </c:manualLayout>
      </c:layout>
      <c:lineChart>
        <c:grouping val="standard"/>
        <c:varyColors val="0"/>
        <c:ser>
          <c:idx val="0"/>
          <c:order val="0"/>
          <c:tx>
            <c:strRef>
              <c:f>'доаѓање и ноќевање'!$A$4</c:f>
              <c:strCache>
                <c:ptCount val="1"/>
                <c:pt idx="0">
                  <c:v>number of tourists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'доаѓање и ноќевање'!$B$3:$S$3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'доаѓање и ноќевање'!$B$4:$S$4</c:f>
              <c:numCache>
                <c:formatCode>#,##0</c:formatCode>
                <c:ptCount val="18"/>
                <c:pt idx="0">
                  <c:v>408507</c:v>
                </c:pt>
                <c:pt idx="1">
                  <c:v>234362</c:v>
                </c:pt>
                <c:pt idx="2">
                  <c:v>318851</c:v>
                </c:pt>
                <c:pt idx="3">
                  <c:v>325459</c:v>
                </c:pt>
                <c:pt idx="4">
                  <c:v>299709</c:v>
                </c:pt>
                <c:pt idx="5">
                  <c:v>312490</c:v>
                </c:pt>
                <c:pt idx="6">
                  <c:v>297116</c:v>
                </c:pt>
                <c:pt idx="7">
                  <c:v>306132</c:v>
                </c:pt>
                <c:pt idx="8">
                  <c:v>350363</c:v>
                </c:pt>
                <c:pt idx="9">
                  <c:v>328566</c:v>
                </c:pt>
                <c:pt idx="10">
                  <c:v>324545</c:v>
                </c:pt>
                <c:pt idx="11">
                  <c:v>320097</c:v>
                </c:pt>
                <c:pt idx="12">
                  <c:v>312274</c:v>
                </c:pt>
                <c:pt idx="13">
                  <c:v>302114</c:v>
                </c:pt>
                <c:pt idx="14">
                  <c:v>310336</c:v>
                </c:pt>
                <c:pt idx="15">
                  <c:v>330537</c:v>
                </c:pt>
                <c:pt idx="16">
                  <c:v>346359</c:v>
                </c:pt>
                <c:pt idx="17">
                  <c:v>368247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'доаѓање и ноќевање'!$A$5</c:f>
              <c:strCache>
                <c:ptCount val="1"/>
                <c:pt idx="0">
                  <c:v>number of overnights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'доаѓање и ноќевање'!$B$3:$S$3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'доаѓање и ноќевање'!$B$5:$S$5</c:f>
              <c:numCache>
                <c:formatCode>#,##0</c:formatCode>
                <c:ptCount val="18"/>
                <c:pt idx="0">
                  <c:v>1940772</c:v>
                </c:pt>
                <c:pt idx="1">
                  <c:v>1041831</c:v>
                </c:pt>
                <c:pt idx="2">
                  <c:v>1575664</c:v>
                </c:pt>
                <c:pt idx="3">
                  <c:v>1660667</c:v>
                </c:pt>
                <c:pt idx="4">
                  <c:v>1504845</c:v>
                </c:pt>
                <c:pt idx="5">
                  <c:v>1527053</c:v>
                </c:pt>
                <c:pt idx="6">
                  <c:v>1474550</c:v>
                </c:pt>
                <c:pt idx="7">
                  <c:v>1501624</c:v>
                </c:pt>
                <c:pt idx="8">
                  <c:v>1648073</c:v>
                </c:pt>
                <c:pt idx="9">
                  <c:v>1517810</c:v>
                </c:pt>
                <c:pt idx="10">
                  <c:v>1461185</c:v>
                </c:pt>
                <c:pt idx="11">
                  <c:v>1417868</c:v>
                </c:pt>
                <c:pt idx="12">
                  <c:v>1339946</c:v>
                </c:pt>
                <c:pt idx="13">
                  <c:v>1275800</c:v>
                </c:pt>
                <c:pt idx="14">
                  <c:v>1273370</c:v>
                </c:pt>
                <c:pt idx="15">
                  <c:v>1357822</c:v>
                </c:pt>
                <c:pt idx="16">
                  <c:v>1407143</c:v>
                </c:pt>
                <c:pt idx="17">
                  <c:v>1480460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42192"/>
        <c:axId val="213442752"/>
      </c:lineChart>
      <c:catAx>
        <c:axId val="21344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1344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44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5.9718608650784922E-3"/>
              <c:y val="0.37258520266830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1344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34345572394831E-2"/>
          <c:y val="7.1700991609458434E-2"/>
          <c:w val="0.89975120493450866"/>
          <c:h val="0.83731344665040297"/>
        </c:manualLayout>
      </c:layout>
      <c:lineChart>
        <c:grouping val="standard"/>
        <c:varyColors val="0"/>
        <c:ser>
          <c:idx val="0"/>
          <c:order val="0"/>
          <c:tx>
            <c:strRef>
              <c:f>'доаѓање и ноќевање'!$A$6</c:f>
              <c:strCache>
                <c:ptCount val="1"/>
                <c:pt idx="0">
                  <c:v>average stay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'доаѓање и ноќевање'!$B$3:$S$3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'доаѓање и ноќевање'!$B$6:$S$6</c:f>
              <c:numCache>
                <c:formatCode>0.00</c:formatCode>
                <c:ptCount val="18"/>
                <c:pt idx="0">
                  <c:v>4.7508904376179597</c:v>
                </c:pt>
                <c:pt idx="1">
                  <c:v>4.4453921710857562</c:v>
                </c:pt>
                <c:pt idx="2">
                  <c:v>4.9416937691899978</c:v>
                </c:pt>
                <c:pt idx="3">
                  <c:v>5.1025382613478198</c:v>
                </c:pt>
                <c:pt idx="4">
                  <c:v>5.0210203897780845</c:v>
                </c:pt>
                <c:pt idx="5">
                  <c:v>4.8867259752312071</c:v>
                </c:pt>
                <c:pt idx="6">
                  <c:v>4.9628764522947266</c:v>
                </c:pt>
                <c:pt idx="7">
                  <c:v>4.9051520259234582</c:v>
                </c:pt>
                <c:pt idx="8">
                  <c:v>4.7039013822806632</c:v>
                </c:pt>
                <c:pt idx="9">
                  <c:v>4.6194980612723171</c:v>
                </c:pt>
                <c:pt idx="10">
                  <c:v>4.5022570059621936</c:v>
                </c:pt>
                <c:pt idx="11">
                  <c:v>4.429494809385905</c:v>
                </c:pt>
                <c:pt idx="12">
                  <c:v>4.2909304008659062</c:v>
                </c:pt>
                <c:pt idx="13">
                  <c:v>4.2229092329385596</c:v>
                </c:pt>
                <c:pt idx="14">
                  <c:v>4.1031978242936686</c:v>
                </c:pt>
                <c:pt idx="15" formatCode="#,##0.00">
                  <c:v>4.1079274029836297</c:v>
                </c:pt>
                <c:pt idx="16" formatCode="#,##0.00">
                  <c:v>4.0626719675250245</c:v>
                </c:pt>
                <c:pt idx="17" formatCode="#,##0.00">
                  <c:v>4.0202907287771525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458128"/>
        <c:axId val="449458688"/>
      </c:lineChart>
      <c:catAx>
        <c:axId val="44945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494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45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stay </a:t>
                </a:r>
                <a:r>
                  <a:rPr lang="mk-MK"/>
                  <a:t>
</a:t>
                </a:r>
              </a:p>
            </c:rich>
          </c:tx>
          <c:layout>
            <c:manualLayout>
              <c:xMode val="edge"/>
              <c:yMode val="edge"/>
              <c:x val="5.9718608650784922E-3"/>
              <c:y val="0.422963036421454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4945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'регионална дистрибуција'!$B$30</c:f>
              <c:strCache>
                <c:ptCount val="1"/>
                <c:pt idx="0">
                  <c:v>tourists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'регионална дистрибуција'!$A$32:$A$39</c:f>
              <c:strCache>
                <c:ptCount val="8"/>
                <c:pt idx="0">
                  <c:v>Vardar region</c:v>
                </c:pt>
                <c:pt idx="1">
                  <c:v>Eastern region</c:v>
                </c:pt>
                <c:pt idx="2">
                  <c:v>Southwestern region</c:v>
                </c:pt>
                <c:pt idx="3">
                  <c:v>Southeastern region</c:v>
                </c:pt>
                <c:pt idx="4">
                  <c:v>Pelagonia region</c:v>
                </c:pt>
                <c:pt idx="5">
                  <c:v>Polog region</c:v>
                </c:pt>
                <c:pt idx="6">
                  <c:v>Northeastern region</c:v>
                </c:pt>
                <c:pt idx="7">
                  <c:v>Skopje region</c:v>
                </c:pt>
              </c:strCache>
            </c:strRef>
          </c:cat>
          <c:val>
            <c:numRef>
              <c:f>'регионална дистрибуција'!$B$32:$B$39</c:f>
              <c:numCache>
                <c:formatCode>#,##0</c:formatCode>
                <c:ptCount val="8"/>
                <c:pt idx="0">
                  <c:v>114310</c:v>
                </c:pt>
                <c:pt idx="1">
                  <c:v>200212</c:v>
                </c:pt>
                <c:pt idx="2">
                  <c:v>2891514</c:v>
                </c:pt>
                <c:pt idx="3">
                  <c:v>975279</c:v>
                </c:pt>
                <c:pt idx="4">
                  <c:v>855980</c:v>
                </c:pt>
                <c:pt idx="5">
                  <c:v>266551</c:v>
                </c:pt>
                <c:pt idx="6">
                  <c:v>40934</c:v>
                </c:pt>
                <c:pt idx="7">
                  <c:v>451284</c:v>
                </c:pt>
              </c:numCache>
            </c:numRef>
          </c:val>
        </c:ser>
        <c:ser>
          <c:idx val="1"/>
          <c:order val="1"/>
          <c:tx>
            <c:strRef>
              <c:f>'регионална дистрибуција'!$C$30</c:f>
              <c:strCache>
                <c:ptCount val="1"/>
                <c:pt idx="0">
                  <c:v>overnights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'регионална дистрибуција'!$A$32:$A$39</c:f>
              <c:strCache>
                <c:ptCount val="8"/>
                <c:pt idx="0">
                  <c:v>Vardar region</c:v>
                </c:pt>
                <c:pt idx="1">
                  <c:v>Eastern region</c:v>
                </c:pt>
                <c:pt idx="2">
                  <c:v>Southwestern region</c:v>
                </c:pt>
                <c:pt idx="3">
                  <c:v>Southeastern region</c:v>
                </c:pt>
                <c:pt idx="4">
                  <c:v>Pelagonia region</c:v>
                </c:pt>
                <c:pt idx="5">
                  <c:v>Polog region</c:v>
                </c:pt>
                <c:pt idx="6">
                  <c:v>Northeastern region</c:v>
                </c:pt>
                <c:pt idx="7">
                  <c:v>Skopje region</c:v>
                </c:pt>
              </c:strCache>
            </c:strRef>
          </c:cat>
          <c:val>
            <c:numRef>
              <c:f>'регионална дистрибуција'!$C$32:$C$39</c:f>
              <c:numCache>
                <c:formatCode>#,##0</c:formatCode>
                <c:ptCount val="8"/>
                <c:pt idx="0">
                  <c:v>245492</c:v>
                </c:pt>
                <c:pt idx="1">
                  <c:v>435622</c:v>
                </c:pt>
                <c:pt idx="2">
                  <c:v>17478120</c:v>
                </c:pt>
                <c:pt idx="3">
                  <c:v>3946961</c:v>
                </c:pt>
                <c:pt idx="4">
                  <c:v>2461714</c:v>
                </c:pt>
                <c:pt idx="5">
                  <c:v>614046</c:v>
                </c:pt>
                <c:pt idx="6">
                  <c:v>65465</c:v>
                </c:pt>
                <c:pt idx="7">
                  <c:v>1159063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41"/>
        <c:overlap val="-85"/>
        <c:axId val="449461488"/>
        <c:axId val="446039984"/>
      </c:barChart>
      <c:catAx>
        <c:axId val="44946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46039984"/>
        <c:crosses val="autoZero"/>
        <c:auto val="1"/>
        <c:lblAlgn val="ctr"/>
        <c:lblOffset val="100"/>
        <c:noMultiLvlLbl val="0"/>
      </c:catAx>
      <c:valAx>
        <c:axId val="44603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4946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629334853545201E-2"/>
                  <c:y val="1.04302462906923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видови места'!$A$6:$A$10</c:f>
              <c:strCache>
                <c:ptCount val="5"/>
                <c:pt idx="0">
                  <c:v>Skopje</c:v>
                </c:pt>
                <c:pt idx="1">
                  <c:v>Spa resorts</c:v>
                </c:pt>
                <c:pt idx="2">
                  <c:v>Mountain resorts</c:v>
                </c:pt>
                <c:pt idx="3">
                  <c:v>Lake resorts</c:v>
                </c:pt>
                <c:pt idx="4">
                  <c:v>Other resorts</c:v>
                </c:pt>
              </c:strCache>
            </c:strRef>
          </c:cat>
          <c:val>
            <c:numRef>
              <c:f>'по видови места'!$Q$6:$Q$10</c:f>
              <c:numCache>
                <c:formatCode>#,##0</c:formatCode>
                <c:ptCount val="5"/>
                <c:pt idx="0">
                  <c:v>317486</c:v>
                </c:pt>
                <c:pt idx="1">
                  <c:v>320061</c:v>
                </c:pt>
                <c:pt idx="2">
                  <c:v>643940</c:v>
                </c:pt>
                <c:pt idx="3">
                  <c:v>2887029</c:v>
                </c:pt>
                <c:pt idx="4">
                  <c:v>665828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9834021425685151E-2"/>
                  <c:y val="2.14190063604891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0622405713516019"/>
                  <c:y val="1.42793375736594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видови места'!$A$40:$A$44</c:f>
              <c:strCache>
                <c:ptCount val="5"/>
                <c:pt idx="0">
                  <c:v>Skopje</c:v>
                </c:pt>
                <c:pt idx="1">
                  <c:v>Spa resorts</c:v>
                </c:pt>
                <c:pt idx="2">
                  <c:v>Mountain resorts</c:v>
                </c:pt>
                <c:pt idx="3">
                  <c:v>Lake resorts</c:v>
                </c:pt>
                <c:pt idx="4">
                  <c:v>Other resorts</c:v>
                </c:pt>
              </c:strCache>
            </c:strRef>
          </c:cat>
          <c:val>
            <c:numRef>
              <c:f>'по видови места'!$Q$40:$Q$44</c:f>
              <c:numCache>
                <c:formatCode>#,##0</c:formatCode>
                <c:ptCount val="5"/>
                <c:pt idx="0">
                  <c:v>484776</c:v>
                </c:pt>
                <c:pt idx="1">
                  <c:v>2345735</c:v>
                </c:pt>
                <c:pt idx="2">
                  <c:v>1529163</c:v>
                </c:pt>
                <c:pt idx="3">
                  <c:v>16409074</c:v>
                </c:pt>
                <c:pt idx="4">
                  <c:v>1079468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9</xdr:row>
      <xdr:rowOff>9525</xdr:rowOff>
    </xdr:from>
    <xdr:to>
      <xdr:col>12</xdr:col>
      <xdr:colOff>95250</xdr:colOff>
      <xdr:row>32</xdr:row>
      <xdr:rowOff>66675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35</xdr:row>
      <xdr:rowOff>9526</xdr:rowOff>
    </xdr:from>
    <xdr:to>
      <xdr:col>12</xdr:col>
      <xdr:colOff>57150</xdr:colOff>
      <xdr:row>56</xdr:row>
      <xdr:rowOff>95251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50426</xdr:colOff>
      <xdr:row>28</xdr:row>
      <xdr:rowOff>68355</xdr:rowOff>
    </xdr:from>
    <xdr:to>
      <xdr:col>19</xdr:col>
      <xdr:colOff>246529</xdr:colOff>
      <xdr:row>56</xdr:row>
      <xdr:rowOff>22412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947737</xdr:colOff>
      <xdr:row>10</xdr:row>
      <xdr:rowOff>147637</xdr:rowOff>
    </xdr:from>
    <xdr:to>
      <xdr:col>10</xdr:col>
      <xdr:colOff>276226</xdr:colOff>
      <xdr:row>33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4761</xdr:colOff>
      <xdr:row>45</xdr:row>
      <xdr:rowOff>23812</xdr:rowOff>
    </xdr:from>
    <xdr:to>
      <xdr:col>10</xdr:col>
      <xdr:colOff>257174</xdr:colOff>
      <xdr:row>67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8" workbookViewId="0">
      <selection activeCell="N23" sqref="N23"/>
    </sheetView>
  </sheetViews>
  <sheetFormatPr defaultRowHeight="12.75"/>
  <cols>
    <col min="1" max="1" width="18.28515625" style="1" customWidth="1"/>
    <col min="2" max="15" width="9.140625" style="1" bestFit="1" customWidth="1"/>
    <col min="16" max="19" width="9.140625" style="1" customWidth="1"/>
    <col min="20" max="20" width="10.140625" style="1" bestFit="1" customWidth="1"/>
    <col min="21" max="16384" width="9.140625" style="1"/>
  </cols>
  <sheetData>
    <row r="1" spans="1:20">
      <c r="A1" s="1" t="s">
        <v>1</v>
      </c>
    </row>
    <row r="3" spans="1:20" ht="30.75" customHeight="1">
      <c r="A3" s="4"/>
      <c r="B3" s="4">
        <v>2000</v>
      </c>
      <c r="C3" s="4">
        <v>2001</v>
      </c>
      <c r="D3" s="4">
        <v>2002</v>
      </c>
      <c r="E3" s="4">
        <v>2003</v>
      </c>
      <c r="F3" s="4">
        <v>2004</v>
      </c>
      <c r="G3" s="4">
        <v>2005</v>
      </c>
      <c r="H3" s="4">
        <v>2006</v>
      </c>
      <c r="I3" s="4">
        <v>2007</v>
      </c>
      <c r="J3" s="4">
        <v>2008</v>
      </c>
      <c r="K3" s="4">
        <v>2009</v>
      </c>
      <c r="L3" s="4">
        <v>2010</v>
      </c>
      <c r="M3" s="4">
        <v>2011</v>
      </c>
      <c r="N3" s="4">
        <v>2012</v>
      </c>
      <c r="O3" s="4">
        <v>2013</v>
      </c>
      <c r="P3" s="4">
        <v>2014</v>
      </c>
      <c r="Q3" s="4">
        <v>2015</v>
      </c>
      <c r="R3" s="4">
        <v>2016</v>
      </c>
      <c r="S3" s="4">
        <v>2017</v>
      </c>
      <c r="T3" s="4" t="s">
        <v>2</v>
      </c>
    </row>
    <row r="4" spans="1:20" ht="27.75" customHeight="1">
      <c r="A4" s="5" t="s">
        <v>4</v>
      </c>
      <c r="B4" s="6">
        <v>408507</v>
      </c>
      <c r="C4" s="6">
        <v>234362</v>
      </c>
      <c r="D4" s="6">
        <v>318851</v>
      </c>
      <c r="E4" s="6">
        <v>325459</v>
      </c>
      <c r="F4" s="6">
        <v>299709</v>
      </c>
      <c r="G4" s="6">
        <v>312490</v>
      </c>
      <c r="H4" s="6">
        <v>297116</v>
      </c>
      <c r="I4" s="6">
        <v>306132</v>
      </c>
      <c r="J4" s="6">
        <v>350363</v>
      </c>
      <c r="K4" s="6">
        <v>328566</v>
      </c>
      <c r="L4" s="6">
        <v>324545</v>
      </c>
      <c r="M4" s="6">
        <v>320097</v>
      </c>
      <c r="N4" s="6">
        <v>312274</v>
      </c>
      <c r="O4" s="6">
        <v>302114</v>
      </c>
      <c r="P4" s="6">
        <v>310336</v>
      </c>
      <c r="Q4" s="6">
        <v>330537</v>
      </c>
      <c r="R4" s="6">
        <v>346359</v>
      </c>
      <c r="S4" s="6">
        <v>368247</v>
      </c>
      <c r="T4" s="6">
        <v>5796064</v>
      </c>
    </row>
    <row r="5" spans="1:20" ht="27.75" customHeight="1">
      <c r="A5" s="5" t="s">
        <v>3</v>
      </c>
      <c r="B5" s="6">
        <v>1940772</v>
      </c>
      <c r="C5" s="6">
        <v>1041831</v>
      </c>
      <c r="D5" s="6">
        <v>1575664</v>
      </c>
      <c r="E5" s="6">
        <v>1660667</v>
      </c>
      <c r="F5" s="6">
        <v>1504845</v>
      </c>
      <c r="G5" s="6">
        <v>1527053</v>
      </c>
      <c r="H5" s="6">
        <v>1474550</v>
      </c>
      <c r="I5" s="6">
        <v>1501624</v>
      </c>
      <c r="J5" s="6">
        <v>1648073</v>
      </c>
      <c r="K5" s="6">
        <v>1517810</v>
      </c>
      <c r="L5" s="6">
        <v>1461185</v>
      </c>
      <c r="M5" s="6">
        <v>1417868</v>
      </c>
      <c r="N5" s="6">
        <v>1339946</v>
      </c>
      <c r="O5" s="6">
        <v>1275800</v>
      </c>
      <c r="P5" s="6">
        <v>1273370</v>
      </c>
      <c r="Q5" s="6">
        <v>1357822</v>
      </c>
      <c r="R5" s="6">
        <v>1407143</v>
      </c>
      <c r="S5" s="6">
        <v>1480460</v>
      </c>
      <c r="T5" s="6">
        <v>26406483</v>
      </c>
    </row>
    <row r="6" spans="1:20" ht="27.75" customHeight="1">
      <c r="A6" s="5" t="s">
        <v>5</v>
      </c>
      <c r="B6" s="7">
        <v>4.7508904376179597</v>
      </c>
      <c r="C6" s="7">
        <v>4.4453921710857562</v>
      </c>
      <c r="D6" s="7">
        <v>4.9416937691899978</v>
      </c>
      <c r="E6" s="7">
        <v>5.1025382613478198</v>
      </c>
      <c r="F6" s="7">
        <v>5.0210203897780845</v>
      </c>
      <c r="G6" s="7">
        <v>4.8867259752312071</v>
      </c>
      <c r="H6" s="7">
        <v>4.9628764522947266</v>
      </c>
      <c r="I6" s="7">
        <v>4.9051520259234582</v>
      </c>
      <c r="J6" s="7">
        <v>4.7039013822806632</v>
      </c>
      <c r="K6" s="7">
        <v>4.6194980612723171</v>
      </c>
      <c r="L6" s="7">
        <v>4.5022570059621936</v>
      </c>
      <c r="M6" s="7">
        <v>4.429494809385905</v>
      </c>
      <c r="N6" s="7">
        <v>4.2909304008659062</v>
      </c>
      <c r="O6" s="7">
        <v>4.2229092329385596</v>
      </c>
      <c r="P6" s="7">
        <v>4.1031978242936686</v>
      </c>
      <c r="Q6" s="43">
        <v>4.1079274029836297</v>
      </c>
      <c r="R6" s="43">
        <v>4.0626719675250245</v>
      </c>
      <c r="S6" s="43">
        <v>4.0202907287771525</v>
      </c>
      <c r="T6" s="7">
        <v>4.5559336473855359</v>
      </c>
    </row>
    <row r="8" spans="1:20">
      <c r="A8" s="42" t="s">
        <v>24</v>
      </c>
    </row>
  </sheetData>
  <phoneticPr fontId="0" type="noConversion"/>
  <pageMargins left="0.49" right="0.17" top="0.65" bottom="0.41" header="0.5" footer="0.3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4"/>
  <sheetViews>
    <sheetView topLeftCell="A16" zoomScale="85" zoomScaleNormal="85" workbookViewId="0">
      <selection activeCell="K63" sqref="K63"/>
    </sheetView>
  </sheetViews>
  <sheetFormatPr defaultRowHeight="12.75"/>
  <cols>
    <col min="1" max="1" width="20.140625" style="3" customWidth="1"/>
    <col min="2" max="2" width="9.42578125" style="1" bestFit="1" customWidth="1"/>
    <col min="3" max="3" width="10.28515625" style="1" bestFit="1" customWidth="1"/>
    <col min="4" max="15" width="9.28515625" style="1" bestFit="1" customWidth="1"/>
    <col min="16" max="19" width="9.28515625" style="1" customWidth="1"/>
    <col min="20" max="20" width="10.28515625" style="32" bestFit="1" customWidth="1"/>
    <col min="21" max="21" width="9.140625" style="32"/>
    <col min="22" max="16384" width="9.140625" style="1"/>
  </cols>
  <sheetData>
    <row r="2" spans="1:21">
      <c r="A2" s="3" t="s">
        <v>6</v>
      </c>
    </row>
    <row r="4" spans="1:21">
      <c r="A4" s="2"/>
      <c r="B4" s="19">
        <v>2000</v>
      </c>
      <c r="C4" s="19">
        <v>2001</v>
      </c>
      <c r="D4" s="19">
        <v>2002</v>
      </c>
      <c r="E4" s="19">
        <v>2003</v>
      </c>
      <c r="F4" s="19">
        <v>2004</v>
      </c>
      <c r="G4" s="19">
        <v>2005</v>
      </c>
      <c r="H4" s="19">
        <v>2006</v>
      </c>
      <c r="I4" s="19">
        <v>2007</v>
      </c>
      <c r="J4" s="19">
        <v>2008</v>
      </c>
      <c r="K4" s="19">
        <v>2009</v>
      </c>
      <c r="L4" s="19">
        <v>2010</v>
      </c>
      <c r="M4" s="19">
        <v>2011</v>
      </c>
      <c r="N4" s="19">
        <v>2012</v>
      </c>
      <c r="O4" s="19">
        <v>2013</v>
      </c>
      <c r="P4" s="19">
        <v>2014</v>
      </c>
      <c r="Q4" s="19">
        <v>2015</v>
      </c>
      <c r="R4" s="19">
        <v>2016</v>
      </c>
      <c r="S4" s="19">
        <v>2017</v>
      </c>
      <c r="T4" s="20" t="s">
        <v>2</v>
      </c>
      <c r="U4" s="33"/>
    </row>
    <row r="5" spans="1:21" ht="26.25" customHeight="1">
      <c r="A5" s="9" t="s">
        <v>2</v>
      </c>
      <c r="B5" s="21">
        <f>SUM(B6:B13)</f>
        <v>408507</v>
      </c>
      <c r="C5" s="21">
        <f t="shared" ref="C5:S5" si="0">SUM(C6:C13)</f>
        <v>234362</v>
      </c>
      <c r="D5" s="21">
        <f t="shared" si="0"/>
        <v>318851</v>
      </c>
      <c r="E5" s="21">
        <f t="shared" si="0"/>
        <v>325459</v>
      </c>
      <c r="F5" s="21">
        <f t="shared" si="0"/>
        <v>299709</v>
      </c>
      <c r="G5" s="21">
        <f t="shared" si="0"/>
        <v>312490</v>
      </c>
      <c r="H5" s="21">
        <f t="shared" si="0"/>
        <v>297116</v>
      </c>
      <c r="I5" s="21">
        <f t="shared" si="0"/>
        <v>306132</v>
      </c>
      <c r="J5" s="21">
        <f t="shared" si="0"/>
        <v>350363</v>
      </c>
      <c r="K5" s="21">
        <f t="shared" si="0"/>
        <v>328566</v>
      </c>
      <c r="L5" s="21">
        <f t="shared" si="0"/>
        <v>324545</v>
      </c>
      <c r="M5" s="21">
        <f t="shared" si="0"/>
        <v>320097</v>
      </c>
      <c r="N5" s="21">
        <f t="shared" si="0"/>
        <v>312274</v>
      </c>
      <c r="O5" s="21">
        <f t="shared" si="0"/>
        <v>302114</v>
      </c>
      <c r="P5" s="21">
        <f t="shared" si="0"/>
        <v>310336</v>
      </c>
      <c r="Q5" s="21">
        <f t="shared" si="0"/>
        <v>330537</v>
      </c>
      <c r="R5" s="21">
        <f t="shared" si="0"/>
        <v>346359</v>
      </c>
      <c r="S5" s="26">
        <f t="shared" si="0"/>
        <v>368247</v>
      </c>
      <c r="T5" s="21">
        <f>SUM(T6:T13)</f>
        <v>5796064</v>
      </c>
      <c r="U5" s="34"/>
    </row>
    <row r="6" spans="1:21" ht="18.75" customHeight="1">
      <c r="A6" s="10" t="s">
        <v>8</v>
      </c>
      <c r="B6" s="22">
        <v>13803</v>
      </c>
      <c r="C6" s="22">
        <v>9196</v>
      </c>
      <c r="D6" s="23">
        <v>10139</v>
      </c>
      <c r="E6" s="23">
        <v>9429</v>
      </c>
      <c r="F6" s="23">
        <v>5145</v>
      </c>
      <c r="G6" s="23">
        <v>4246</v>
      </c>
      <c r="H6" s="23">
        <v>4327</v>
      </c>
      <c r="I6" s="25">
        <v>4624</v>
      </c>
      <c r="J6" s="25">
        <v>3200</v>
      </c>
      <c r="K6" s="25">
        <v>4063</v>
      </c>
      <c r="L6" s="25">
        <v>4166</v>
      </c>
      <c r="M6" s="25">
        <v>3525</v>
      </c>
      <c r="N6" s="25">
        <v>4471</v>
      </c>
      <c r="O6" s="25">
        <v>4120</v>
      </c>
      <c r="P6" s="25">
        <v>5467</v>
      </c>
      <c r="Q6" s="25">
        <v>7981</v>
      </c>
      <c r="R6" s="25">
        <v>8375</v>
      </c>
      <c r="S6" s="25">
        <v>8033</v>
      </c>
      <c r="T6" s="24">
        <f>SUM(B6:S6)</f>
        <v>114310</v>
      </c>
      <c r="U6" s="35"/>
    </row>
    <row r="7" spans="1:21" ht="18.75" customHeight="1">
      <c r="A7" s="10" t="s">
        <v>9</v>
      </c>
      <c r="B7" s="22">
        <v>7349</v>
      </c>
      <c r="C7" s="22">
        <v>11687</v>
      </c>
      <c r="D7" s="23">
        <v>12803</v>
      </c>
      <c r="E7" s="23">
        <v>6553</v>
      </c>
      <c r="F7" s="23">
        <v>7516</v>
      </c>
      <c r="G7" s="23">
        <v>7061</v>
      </c>
      <c r="H7" s="23">
        <v>8942</v>
      </c>
      <c r="I7" s="25">
        <v>7021</v>
      </c>
      <c r="J7" s="25">
        <v>9230</v>
      </c>
      <c r="K7" s="25">
        <v>8135</v>
      </c>
      <c r="L7" s="25">
        <v>8463</v>
      </c>
      <c r="M7" s="25">
        <v>7948</v>
      </c>
      <c r="N7" s="25">
        <v>12275</v>
      </c>
      <c r="O7" s="25">
        <v>13582</v>
      </c>
      <c r="P7" s="25">
        <v>14306</v>
      </c>
      <c r="Q7" s="25">
        <v>16751</v>
      </c>
      <c r="R7" s="25">
        <v>20643</v>
      </c>
      <c r="S7" s="25">
        <v>19947</v>
      </c>
      <c r="T7" s="24">
        <f t="shared" ref="T7:T13" si="1">SUM(B7:S7)</f>
        <v>200212</v>
      </c>
      <c r="U7" s="35"/>
    </row>
    <row r="8" spans="1:21" ht="18.75" customHeight="1">
      <c r="A8" s="10" t="s">
        <v>10</v>
      </c>
      <c r="B8" s="22">
        <v>219039</v>
      </c>
      <c r="C8" s="22">
        <v>107808</v>
      </c>
      <c r="D8" s="23">
        <v>183790</v>
      </c>
      <c r="E8" s="23">
        <v>189829</v>
      </c>
      <c r="F8" s="23">
        <v>169453</v>
      </c>
      <c r="G8" s="23">
        <v>170208</v>
      </c>
      <c r="H8" s="23">
        <v>160960</v>
      </c>
      <c r="I8" s="25">
        <v>175254</v>
      </c>
      <c r="J8" s="25">
        <v>193662</v>
      </c>
      <c r="K8" s="25">
        <v>170127</v>
      </c>
      <c r="L8" s="25">
        <v>154731</v>
      </c>
      <c r="M8" s="25">
        <v>147877</v>
      </c>
      <c r="N8" s="25">
        <v>140993</v>
      </c>
      <c r="O8" s="25">
        <v>130020</v>
      </c>
      <c r="P8" s="25">
        <v>125320</v>
      </c>
      <c r="Q8" s="25">
        <v>136637</v>
      </c>
      <c r="R8" s="25">
        <v>151347</v>
      </c>
      <c r="S8" s="25">
        <v>164459</v>
      </c>
      <c r="T8" s="24">
        <f t="shared" si="1"/>
        <v>2891514</v>
      </c>
      <c r="U8" s="35"/>
    </row>
    <row r="9" spans="1:21" ht="18.75" customHeight="1">
      <c r="A9" s="10" t="s">
        <v>11</v>
      </c>
      <c r="B9" s="22">
        <v>32687</v>
      </c>
      <c r="C9" s="22">
        <v>26884</v>
      </c>
      <c r="D9" s="23">
        <v>26613</v>
      </c>
      <c r="E9" s="23">
        <v>27521</v>
      </c>
      <c r="F9" s="23">
        <v>34535</v>
      </c>
      <c r="G9" s="23">
        <v>45333</v>
      </c>
      <c r="H9" s="23">
        <v>45881</v>
      </c>
      <c r="I9" s="25">
        <v>44644</v>
      </c>
      <c r="J9" s="25">
        <v>62892</v>
      </c>
      <c r="K9" s="25">
        <v>68416</v>
      </c>
      <c r="L9" s="25">
        <v>59403</v>
      </c>
      <c r="M9" s="25">
        <v>58351</v>
      </c>
      <c r="N9" s="25">
        <v>58761</v>
      </c>
      <c r="O9" s="25">
        <v>59977</v>
      </c>
      <c r="P9" s="25">
        <v>74071</v>
      </c>
      <c r="Q9" s="25">
        <v>82143</v>
      </c>
      <c r="R9" s="25">
        <v>82907</v>
      </c>
      <c r="S9" s="25">
        <v>84260</v>
      </c>
      <c r="T9" s="24">
        <f t="shared" si="1"/>
        <v>975279</v>
      </c>
      <c r="U9" s="35"/>
    </row>
    <row r="10" spans="1:21" ht="18.75" customHeight="1">
      <c r="A10" s="11" t="s">
        <v>12</v>
      </c>
      <c r="B10" s="22">
        <v>63679</v>
      </c>
      <c r="C10" s="22">
        <v>45062</v>
      </c>
      <c r="D10" s="23">
        <v>56118</v>
      </c>
      <c r="E10" s="23">
        <v>54464</v>
      </c>
      <c r="F10" s="23">
        <v>45472</v>
      </c>
      <c r="G10" s="23">
        <v>46003</v>
      </c>
      <c r="H10" s="23">
        <v>39498</v>
      </c>
      <c r="I10" s="25">
        <v>38690</v>
      </c>
      <c r="J10" s="25">
        <v>49039</v>
      </c>
      <c r="K10" s="25">
        <v>38902</v>
      </c>
      <c r="L10" s="25">
        <v>55546</v>
      </c>
      <c r="M10" s="25">
        <v>61384</v>
      </c>
      <c r="N10" s="25">
        <v>52422</v>
      </c>
      <c r="O10" s="25">
        <v>49635</v>
      </c>
      <c r="P10" s="25">
        <v>44533</v>
      </c>
      <c r="Q10" s="25">
        <v>40447</v>
      </c>
      <c r="R10" s="25">
        <v>37012</v>
      </c>
      <c r="S10" s="25">
        <v>38074</v>
      </c>
      <c r="T10" s="24">
        <f t="shared" si="1"/>
        <v>855980</v>
      </c>
      <c r="U10" s="35"/>
    </row>
    <row r="11" spans="1:21" ht="18.75" customHeight="1">
      <c r="A11" s="10" t="s">
        <v>13</v>
      </c>
      <c r="B11" s="22">
        <v>36151</v>
      </c>
      <c r="C11" s="22">
        <v>10579</v>
      </c>
      <c r="D11" s="23">
        <v>7414</v>
      </c>
      <c r="E11" s="23">
        <v>11357</v>
      </c>
      <c r="F11" s="23">
        <v>15150</v>
      </c>
      <c r="G11" s="23">
        <v>12049</v>
      </c>
      <c r="H11" s="23">
        <v>12705</v>
      </c>
      <c r="I11" s="25">
        <v>9174</v>
      </c>
      <c r="J11" s="25">
        <v>9931</v>
      </c>
      <c r="K11" s="25">
        <v>17500</v>
      </c>
      <c r="L11" s="25">
        <v>17350</v>
      </c>
      <c r="M11" s="25">
        <v>16196</v>
      </c>
      <c r="N11" s="25">
        <v>17098</v>
      </c>
      <c r="O11" s="25">
        <v>15491</v>
      </c>
      <c r="P11" s="25">
        <v>15886</v>
      </c>
      <c r="Q11" s="25">
        <v>14565</v>
      </c>
      <c r="R11" s="25">
        <v>13805</v>
      </c>
      <c r="S11" s="25">
        <v>14150</v>
      </c>
      <c r="T11" s="24">
        <f t="shared" si="1"/>
        <v>266551</v>
      </c>
      <c r="U11" s="35"/>
    </row>
    <row r="12" spans="1:21" ht="18.75" customHeight="1">
      <c r="A12" s="41" t="s">
        <v>14</v>
      </c>
      <c r="B12" s="22">
        <v>6299</v>
      </c>
      <c r="C12" s="22">
        <v>3827</v>
      </c>
      <c r="D12" s="23">
        <v>3709</v>
      </c>
      <c r="E12" s="23">
        <v>3555</v>
      </c>
      <c r="F12" s="23">
        <v>1634</v>
      </c>
      <c r="G12" s="23">
        <v>1661</v>
      </c>
      <c r="H12" s="23">
        <v>853</v>
      </c>
      <c r="I12" s="25">
        <v>1291</v>
      </c>
      <c r="J12" s="25">
        <v>1296</v>
      </c>
      <c r="K12" s="25">
        <v>1436</v>
      </c>
      <c r="L12" s="25">
        <v>1093</v>
      </c>
      <c r="M12" s="25">
        <v>1379</v>
      </c>
      <c r="N12" s="25">
        <v>1166</v>
      </c>
      <c r="O12" s="25">
        <v>1856</v>
      </c>
      <c r="P12" s="25">
        <v>2703</v>
      </c>
      <c r="Q12" s="25">
        <v>2059</v>
      </c>
      <c r="R12" s="25">
        <v>2730</v>
      </c>
      <c r="S12" s="25">
        <v>2387</v>
      </c>
      <c r="T12" s="24">
        <f t="shared" si="1"/>
        <v>40934</v>
      </c>
      <c r="U12" s="35"/>
    </row>
    <row r="13" spans="1:21" ht="18.75" customHeight="1">
      <c r="A13" s="10" t="s">
        <v>15</v>
      </c>
      <c r="B13" s="22">
        <v>29500</v>
      </c>
      <c r="C13" s="22">
        <v>19319</v>
      </c>
      <c r="D13" s="23">
        <v>18265</v>
      </c>
      <c r="E13" s="23">
        <v>22751</v>
      </c>
      <c r="F13" s="23">
        <v>20804</v>
      </c>
      <c r="G13" s="23">
        <v>25929</v>
      </c>
      <c r="H13" s="23">
        <v>23950</v>
      </c>
      <c r="I13" s="25">
        <v>25434</v>
      </c>
      <c r="J13" s="25">
        <v>21113</v>
      </c>
      <c r="K13" s="25">
        <v>19987</v>
      </c>
      <c r="L13" s="25">
        <v>23793</v>
      </c>
      <c r="M13" s="25">
        <v>23437</v>
      </c>
      <c r="N13" s="25">
        <v>25088</v>
      </c>
      <c r="O13" s="25">
        <v>27433</v>
      </c>
      <c r="P13" s="25">
        <v>28050</v>
      </c>
      <c r="Q13" s="25">
        <v>29954</v>
      </c>
      <c r="R13" s="25">
        <v>29540</v>
      </c>
      <c r="S13" s="25">
        <v>36937</v>
      </c>
      <c r="T13" s="24">
        <f t="shared" si="1"/>
        <v>451284</v>
      </c>
      <c r="U13" s="35"/>
    </row>
    <row r="16" spans="1:21">
      <c r="A16" s="3" t="s">
        <v>7</v>
      </c>
    </row>
    <row r="18" spans="1:21">
      <c r="A18" s="2"/>
      <c r="B18" s="19">
        <v>2000</v>
      </c>
      <c r="C18" s="19">
        <v>2001</v>
      </c>
      <c r="D18" s="19">
        <v>2002</v>
      </c>
      <c r="E18" s="19">
        <v>2003</v>
      </c>
      <c r="F18" s="19">
        <v>2004</v>
      </c>
      <c r="G18" s="19">
        <v>2005</v>
      </c>
      <c r="H18" s="19">
        <v>2006</v>
      </c>
      <c r="I18" s="19">
        <v>2007</v>
      </c>
      <c r="J18" s="19">
        <v>2008</v>
      </c>
      <c r="K18" s="19">
        <v>2009</v>
      </c>
      <c r="L18" s="19">
        <v>2010</v>
      </c>
      <c r="M18" s="19">
        <v>2011</v>
      </c>
      <c r="N18" s="19">
        <v>2012</v>
      </c>
      <c r="O18" s="19">
        <v>2013</v>
      </c>
      <c r="P18" s="19">
        <v>2014</v>
      </c>
      <c r="Q18" s="19">
        <v>2015</v>
      </c>
      <c r="R18" s="19">
        <v>2016</v>
      </c>
      <c r="S18" s="19">
        <v>2017</v>
      </c>
      <c r="T18" s="20" t="s">
        <v>2</v>
      </c>
      <c r="U18" s="33"/>
    </row>
    <row r="19" spans="1:21" ht="26.25" customHeight="1">
      <c r="A19" s="9" t="s">
        <v>2</v>
      </c>
      <c r="B19" s="26">
        <f>SUM(B20:B27)</f>
        <v>1940772</v>
      </c>
      <c r="C19" s="26">
        <f t="shared" ref="C19:S19" si="2">SUM(C20:C27)</f>
        <v>1041831</v>
      </c>
      <c r="D19" s="26">
        <f t="shared" si="2"/>
        <v>1575664</v>
      </c>
      <c r="E19" s="26">
        <f t="shared" si="2"/>
        <v>1660667</v>
      </c>
      <c r="F19" s="26">
        <f t="shared" si="2"/>
        <v>1504845</v>
      </c>
      <c r="G19" s="26">
        <f t="shared" si="2"/>
        <v>1527053</v>
      </c>
      <c r="H19" s="26">
        <f t="shared" si="2"/>
        <v>1474550</v>
      </c>
      <c r="I19" s="26">
        <f t="shared" si="2"/>
        <v>1501624</v>
      </c>
      <c r="J19" s="26">
        <f t="shared" si="2"/>
        <v>1648073</v>
      </c>
      <c r="K19" s="26">
        <f t="shared" si="2"/>
        <v>1517810</v>
      </c>
      <c r="L19" s="26">
        <f t="shared" si="2"/>
        <v>1461185</v>
      </c>
      <c r="M19" s="26">
        <f t="shared" si="2"/>
        <v>1417868</v>
      </c>
      <c r="N19" s="26">
        <f t="shared" si="2"/>
        <v>1339946</v>
      </c>
      <c r="O19" s="26">
        <f t="shared" si="2"/>
        <v>1275800</v>
      </c>
      <c r="P19" s="26">
        <f t="shared" si="2"/>
        <v>1273370</v>
      </c>
      <c r="Q19" s="26">
        <f t="shared" si="2"/>
        <v>1357822</v>
      </c>
      <c r="R19" s="26">
        <f t="shared" si="2"/>
        <v>1407143</v>
      </c>
      <c r="S19" s="26">
        <f t="shared" si="2"/>
        <v>1480460</v>
      </c>
      <c r="T19" s="27">
        <f>SUM(T20:T27)</f>
        <v>26406483</v>
      </c>
      <c r="U19" s="36"/>
    </row>
    <row r="20" spans="1:21" ht="18.75" customHeight="1">
      <c r="A20" s="10" t="s">
        <v>8</v>
      </c>
      <c r="B20" s="28">
        <v>24887</v>
      </c>
      <c r="C20" s="28">
        <v>28966</v>
      </c>
      <c r="D20" s="29">
        <v>31802</v>
      </c>
      <c r="E20" s="29">
        <v>23338</v>
      </c>
      <c r="F20" s="29">
        <v>11310</v>
      </c>
      <c r="G20" s="29">
        <v>8985</v>
      </c>
      <c r="H20" s="29">
        <v>9518</v>
      </c>
      <c r="I20" s="31">
        <v>8969</v>
      </c>
      <c r="J20" s="31">
        <v>6022</v>
      </c>
      <c r="K20" s="31">
        <v>6741</v>
      </c>
      <c r="L20" s="25">
        <v>6930</v>
      </c>
      <c r="M20" s="25">
        <v>5666</v>
      </c>
      <c r="N20" s="25">
        <v>6327</v>
      </c>
      <c r="O20" s="25">
        <v>6194</v>
      </c>
      <c r="P20" s="25">
        <v>12001</v>
      </c>
      <c r="Q20" s="25">
        <v>13806</v>
      </c>
      <c r="R20" s="25">
        <v>16557</v>
      </c>
      <c r="S20" s="25">
        <v>17473</v>
      </c>
      <c r="T20" s="30">
        <f>SUM(B20:S20)</f>
        <v>245492</v>
      </c>
      <c r="U20" s="37"/>
    </row>
    <row r="21" spans="1:21" ht="18.75" customHeight="1">
      <c r="A21" s="10" t="s">
        <v>9</v>
      </c>
      <c r="B21" s="28">
        <v>19301</v>
      </c>
      <c r="C21" s="28">
        <v>37354</v>
      </c>
      <c r="D21" s="29">
        <v>42753</v>
      </c>
      <c r="E21" s="29">
        <v>17040</v>
      </c>
      <c r="F21" s="29">
        <v>19356</v>
      </c>
      <c r="G21" s="29">
        <v>14283</v>
      </c>
      <c r="H21" s="29">
        <v>21277</v>
      </c>
      <c r="I21" s="31">
        <v>12490</v>
      </c>
      <c r="J21" s="31">
        <v>18137</v>
      </c>
      <c r="K21" s="31">
        <v>15742</v>
      </c>
      <c r="L21" s="25">
        <v>14504</v>
      </c>
      <c r="M21" s="25">
        <v>15614</v>
      </c>
      <c r="N21" s="25">
        <v>20930</v>
      </c>
      <c r="O21" s="25">
        <v>24987</v>
      </c>
      <c r="P21" s="25">
        <v>27277</v>
      </c>
      <c r="Q21" s="25">
        <v>31612</v>
      </c>
      <c r="R21" s="25">
        <v>44645</v>
      </c>
      <c r="S21" s="25">
        <v>38320</v>
      </c>
      <c r="T21" s="30">
        <f t="shared" ref="T21:T27" si="3">SUM(B21:S21)</f>
        <v>435622</v>
      </c>
      <c r="U21" s="37"/>
    </row>
    <row r="22" spans="1:21" ht="18.75" customHeight="1">
      <c r="A22" s="10" t="s">
        <v>10</v>
      </c>
      <c r="B22" s="28">
        <v>1378770</v>
      </c>
      <c r="C22" s="28">
        <v>663758</v>
      </c>
      <c r="D22" s="29">
        <v>1164009</v>
      </c>
      <c r="E22" s="29">
        <v>1203809</v>
      </c>
      <c r="F22" s="29">
        <v>1028797</v>
      </c>
      <c r="G22" s="29">
        <v>1104087</v>
      </c>
      <c r="H22" s="29">
        <v>1052271</v>
      </c>
      <c r="I22" s="31">
        <v>1127957</v>
      </c>
      <c r="J22" s="31">
        <v>1202890</v>
      </c>
      <c r="K22" s="31">
        <v>1077229</v>
      </c>
      <c r="L22" s="25">
        <v>949524</v>
      </c>
      <c r="M22" s="25">
        <v>880469</v>
      </c>
      <c r="N22" s="25">
        <v>836097</v>
      </c>
      <c r="O22" s="25">
        <v>763788</v>
      </c>
      <c r="P22" s="25">
        <v>694229</v>
      </c>
      <c r="Q22" s="25">
        <v>745473</v>
      </c>
      <c r="R22" s="25">
        <v>778189</v>
      </c>
      <c r="S22" s="25">
        <v>826774</v>
      </c>
      <c r="T22" s="30">
        <f t="shared" si="3"/>
        <v>17478120</v>
      </c>
      <c r="U22" s="37"/>
    </row>
    <row r="23" spans="1:21" ht="18.75" customHeight="1">
      <c r="A23" s="10" t="s">
        <v>11</v>
      </c>
      <c r="B23" s="28">
        <v>152621</v>
      </c>
      <c r="C23" s="28">
        <v>115686</v>
      </c>
      <c r="D23" s="29">
        <v>100202</v>
      </c>
      <c r="E23" s="29">
        <v>156957</v>
      </c>
      <c r="F23" s="29">
        <v>217781</v>
      </c>
      <c r="G23" s="29">
        <v>180860</v>
      </c>
      <c r="H23" s="29">
        <v>191970</v>
      </c>
      <c r="I23" s="31">
        <v>167094</v>
      </c>
      <c r="J23" s="31">
        <v>216540</v>
      </c>
      <c r="K23" s="31">
        <v>233220</v>
      </c>
      <c r="L23" s="25">
        <v>220654</v>
      </c>
      <c r="M23" s="25">
        <v>217903</v>
      </c>
      <c r="N23" s="25">
        <v>219050</v>
      </c>
      <c r="O23" s="25">
        <v>231870</v>
      </c>
      <c r="P23" s="25">
        <v>304148</v>
      </c>
      <c r="Q23" s="25">
        <v>326515</v>
      </c>
      <c r="R23" s="25">
        <v>342646</v>
      </c>
      <c r="S23" s="25">
        <v>351244</v>
      </c>
      <c r="T23" s="30">
        <f t="shared" si="3"/>
        <v>3946961</v>
      </c>
      <c r="U23" s="37"/>
    </row>
    <row r="24" spans="1:21" ht="18.75" customHeight="1">
      <c r="A24" s="11" t="s">
        <v>12</v>
      </c>
      <c r="B24" s="28">
        <v>215011</v>
      </c>
      <c r="C24" s="28">
        <v>120325</v>
      </c>
      <c r="D24" s="29">
        <v>187393</v>
      </c>
      <c r="E24" s="29">
        <v>187716</v>
      </c>
      <c r="F24" s="29">
        <v>153956</v>
      </c>
      <c r="G24" s="29">
        <v>147225</v>
      </c>
      <c r="H24" s="29">
        <v>128785</v>
      </c>
      <c r="I24" s="31">
        <v>125697</v>
      </c>
      <c r="J24" s="31">
        <v>145182</v>
      </c>
      <c r="K24" s="31">
        <v>114439</v>
      </c>
      <c r="L24" s="25">
        <v>138164</v>
      </c>
      <c r="M24" s="25">
        <v>171830</v>
      </c>
      <c r="N24" s="25">
        <v>126306</v>
      </c>
      <c r="O24" s="25">
        <v>112637</v>
      </c>
      <c r="P24" s="25">
        <v>98784</v>
      </c>
      <c r="Q24" s="25">
        <v>104922</v>
      </c>
      <c r="R24" s="25">
        <v>90028</v>
      </c>
      <c r="S24" s="25">
        <v>93314</v>
      </c>
      <c r="T24" s="30">
        <f t="shared" si="3"/>
        <v>2461714</v>
      </c>
      <c r="U24" s="37"/>
    </row>
    <row r="25" spans="1:21" ht="18.75" customHeight="1">
      <c r="A25" s="10" t="s">
        <v>13</v>
      </c>
      <c r="B25" s="28">
        <v>99193</v>
      </c>
      <c r="C25" s="28">
        <v>35503</v>
      </c>
      <c r="D25" s="29">
        <v>14549</v>
      </c>
      <c r="E25" s="29">
        <v>31178</v>
      </c>
      <c r="F25" s="29">
        <v>39130</v>
      </c>
      <c r="G25" s="29">
        <v>33652</v>
      </c>
      <c r="H25" s="29">
        <v>35299</v>
      </c>
      <c r="I25" s="31">
        <v>22436</v>
      </c>
      <c r="J25" s="31">
        <v>26260</v>
      </c>
      <c r="K25" s="31">
        <v>36155</v>
      </c>
      <c r="L25" s="25">
        <v>35156</v>
      </c>
      <c r="M25" s="25">
        <v>31661</v>
      </c>
      <c r="N25" s="25">
        <v>32008</v>
      </c>
      <c r="O25" s="25">
        <v>30806</v>
      </c>
      <c r="P25" s="25">
        <v>29675</v>
      </c>
      <c r="Q25" s="25">
        <v>29041</v>
      </c>
      <c r="R25" s="25">
        <v>24887</v>
      </c>
      <c r="S25" s="25">
        <v>27457</v>
      </c>
      <c r="T25" s="30">
        <f t="shared" si="3"/>
        <v>614046</v>
      </c>
      <c r="U25" s="37"/>
    </row>
    <row r="26" spans="1:21" ht="18.75" customHeight="1">
      <c r="A26" s="41" t="s">
        <v>14</v>
      </c>
      <c r="B26" s="28">
        <v>11954</v>
      </c>
      <c r="C26" s="28">
        <v>9535</v>
      </c>
      <c r="D26" s="29">
        <v>4305</v>
      </c>
      <c r="E26" s="29">
        <v>4704</v>
      </c>
      <c r="F26" s="29">
        <v>2639</v>
      </c>
      <c r="G26" s="29">
        <v>2620</v>
      </c>
      <c r="H26" s="29">
        <v>1064</v>
      </c>
      <c r="I26" s="31">
        <v>1848</v>
      </c>
      <c r="J26" s="31">
        <v>1887</v>
      </c>
      <c r="K26" s="31">
        <v>2781</v>
      </c>
      <c r="L26" s="25">
        <v>1706</v>
      </c>
      <c r="M26" s="25">
        <v>1978</v>
      </c>
      <c r="N26" s="25">
        <v>1815</v>
      </c>
      <c r="O26" s="25">
        <v>2553</v>
      </c>
      <c r="P26" s="25">
        <v>4465</v>
      </c>
      <c r="Q26" s="25">
        <v>2863</v>
      </c>
      <c r="R26" s="25">
        <v>3465</v>
      </c>
      <c r="S26" s="25">
        <v>3283</v>
      </c>
      <c r="T26" s="30">
        <f t="shared" si="3"/>
        <v>65465</v>
      </c>
      <c r="U26" s="37"/>
    </row>
    <row r="27" spans="1:21" ht="18.75" customHeight="1">
      <c r="A27" s="10" t="s">
        <v>15</v>
      </c>
      <c r="B27" s="28">
        <v>39035</v>
      </c>
      <c r="C27" s="28">
        <v>30704</v>
      </c>
      <c r="D27" s="29">
        <v>30651</v>
      </c>
      <c r="E27" s="29">
        <v>35925</v>
      </c>
      <c r="F27" s="29">
        <v>31876</v>
      </c>
      <c r="G27" s="29">
        <v>35341</v>
      </c>
      <c r="H27" s="29">
        <v>34366</v>
      </c>
      <c r="I27" s="31">
        <v>35133</v>
      </c>
      <c r="J27" s="31">
        <v>31155</v>
      </c>
      <c r="K27" s="31">
        <v>31503</v>
      </c>
      <c r="L27" s="25">
        <v>94547</v>
      </c>
      <c r="M27" s="25">
        <v>92747</v>
      </c>
      <c r="N27" s="25">
        <v>97413</v>
      </c>
      <c r="O27" s="25">
        <v>102965</v>
      </c>
      <c r="P27" s="25">
        <v>102791</v>
      </c>
      <c r="Q27" s="25">
        <v>103590</v>
      </c>
      <c r="R27" s="25">
        <v>106726</v>
      </c>
      <c r="S27" s="25">
        <v>122595</v>
      </c>
      <c r="T27" s="30">
        <f t="shared" si="3"/>
        <v>1159063</v>
      </c>
      <c r="U27" s="37"/>
    </row>
    <row r="30" spans="1:21">
      <c r="A30" s="2"/>
      <c r="B30" s="38" t="s">
        <v>17</v>
      </c>
      <c r="C30" s="38" t="s">
        <v>16</v>
      </c>
    </row>
    <row r="31" spans="1:21">
      <c r="A31" s="9" t="s">
        <v>2</v>
      </c>
      <c r="B31" s="25">
        <f>T5</f>
        <v>5796064</v>
      </c>
      <c r="C31" s="25">
        <f>T19</f>
        <v>26406483</v>
      </c>
    </row>
    <row r="32" spans="1:21">
      <c r="A32" s="10" t="s">
        <v>8</v>
      </c>
      <c r="B32" s="25">
        <f t="shared" ref="B32:B39" si="4">T6</f>
        <v>114310</v>
      </c>
      <c r="C32" s="25">
        <f t="shared" ref="C32:C39" si="5">T20</f>
        <v>245492</v>
      </c>
    </row>
    <row r="33" spans="1:3" ht="15" customHeight="1">
      <c r="A33" s="10" t="s">
        <v>9</v>
      </c>
      <c r="B33" s="25">
        <f t="shared" si="4"/>
        <v>200212</v>
      </c>
      <c r="C33" s="25">
        <f t="shared" si="5"/>
        <v>435622</v>
      </c>
    </row>
    <row r="34" spans="1:3">
      <c r="A34" s="10" t="s">
        <v>10</v>
      </c>
      <c r="B34" s="25">
        <f t="shared" si="4"/>
        <v>2891514</v>
      </c>
      <c r="C34" s="25">
        <f t="shared" si="5"/>
        <v>17478120</v>
      </c>
    </row>
    <row r="35" spans="1:3">
      <c r="A35" s="10" t="s">
        <v>11</v>
      </c>
      <c r="B35" s="25">
        <f t="shared" si="4"/>
        <v>975279</v>
      </c>
      <c r="C35" s="25">
        <f t="shared" si="5"/>
        <v>3946961</v>
      </c>
    </row>
    <row r="36" spans="1:3">
      <c r="A36" s="11" t="s">
        <v>12</v>
      </c>
      <c r="B36" s="25">
        <f t="shared" si="4"/>
        <v>855980</v>
      </c>
      <c r="C36" s="25">
        <f t="shared" si="5"/>
        <v>2461714</v>
      </c>
    </row>
    <row r="37" spans="1:3">
      <c r="A37" s="10" t="s">
        <v>13</v>
      </c>
      <c r="B37" s="25">
        <f t="shared" si="4"/>
        <v>266551</v>
      </c>
      <c r="C37" s="25">
        <f t="shared" si="5"/>
        <v>614046</v>
      </c>
    </row>
    <row r="38" spans="1:3">
      <c r="A38" s="41" t="s">
        <v>14</v>
      </c>
      <c r="B38" s="25">
        <f t="shared" si="4"/>
        <v>40934</v>
      </c>
      <c r="C38" s="25">
        <f t="shared" si="5"/>
        <v>65465</v>
      </c>
    </row>
    <row r="39" spans="1:3">
      <c r="A39" s="10" t="s">
        <v>15</v>
      </c>
      <c r="B39" s="25">
        <f t="shared" si="4"/>
        <v>451284</v>
      </c>
      <c r="C39" s="25">
        <f t="shared" si="5"/>
        <v>1159063</v>
      </c>
    </row>
    <row r="41" spans="1:3">
      <c r="A41" s="42" t="s">
        <v>24</v>
      </c>
    </row>
    <row r="44" spans="1:3" ht="12.75" customHeight="1"/>
  </sheetData>
  <phoneticPr fontId="0" type="noConversion"/>
  <pageMargins left="0.25" right="0.17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0"/>
  <sheetViews>
    <sheetView tabSelected="1" topLeftCell="A25" workbookViewId="0">
      <selection activeCell="P55" sqref="P55"/>
    </sheetView>
  </sheetViews>
  <sheetFormatPr defaultRowHeight="12.75"/>
  <cols>
    <col min="1" max="1" width="18.42578125" customWidth="1"/>
    <col min="2" max="12" width="9.140625" bestFit="1" customWidth="1"/>
    <col min="13" max="16" width="9.140625" customWidth="1"/>
    <col min="17" max="17" width="10.140625" bestFit="1" customWidth="1"/>
    <col min="18" max="18" width="12" bestFit="1" customWidth="1"/>
  </cols>
  <sheetData>
    <row r="2" spans="1:18">
      <c r="A2" s="12" t="s">
        <v>18</v>
      </c>
    </row>
    <row r="4" spans="1:18">
      <c r="A4" s="8"/>
      <c r="B4" s="13">
        <v>2003</v>
      </c>
      <c r="C4" s="13">
        <v>2004</v>
      </c>
      <c r="D4" s="13">
        <v>2005</v>
      </c>
      <c r="E4" s="13">
        <v>2006</v>
      </c>
      <c r="F4" s="13">
        <v>2007</v>
      </c>
      <c r="G4" s="13">
        <v>2008</v>
      </c>
      <c r="H4" s="13">
        <v>2009</v>
      </c>
      <c r="I4" s="13">
        <v>2010</v>
      </c>
      <c r="J4" s="13">
        <v>2011</v>
      </c>
      <c r="K4" s="13">
        <v>2012</v>
      </c>
      <c r="L4" s="13">
        <v>2013</v>
      </c>
      <c r="M4" s="13">
        <v>2014</v>
      </c>
      <c r="N4" s="13">
        <v>2015</v>
      </c>
      <c r="O4" s="13">
        <v>2016</v>
      </c>
      <c r="P4" s="13">
        <v>2017</v>
      </c>
      <c r="Q4" s="9" t="s">
        <v>0</v>
      </c>
    </row>
    <row r="5" spans="1:18">
      <c r="A5" s="9" t="s">
        <v>2</v>
      </c>
      <c r="B5" s="14">
        <v>325459</v>
      </c>
      <c r="C5" s="14">
        <v>299709</v>
      </c>
      <c r="D5" s="14">
        <v>312490</v>
      </c>
      <c r="E5" s="14">
        <v>297116</v>
      </c>
      <c r="F5" s="14">
        <v>306132</v>
      </c>
      <c r="G5" s="14">
        <v>350363</v>
      </c>
      <c r="H5" s="14">
        <v>328566</v>
      </c>
      <c r="I5" s="14">
        <v>324545</v>
      </c>
      <c r="J5" s="14">
        <v>320097</v>
      </c>
      <c r="K5" s="14">
        <v>312274</v>
      </c>
      <c r="L5" s="14">
        <v>302114</v>
      </c>
      <c r="M5" s="14">
        <v>310336</v>
      </c>
      <c r="N5" s="14">
        <v>330537</v>
      </c>
      <c r="O5" s="14">
        <v>346359</v>
      </c>
      <c r="P5" s="14">
        <v>368247</v>
      </c>
      <c r="Q5" s="15">
        <v>4834344</v>
      </c>
    </row>
    <row r="6" spans="1:18">
      <c r="A6" s="10" t="s">
        <v>20</v>
      </c>
      <c r="B6" s="16">
        <v>22080</v>
      </c>
      <c r="C6" s="16">
        <v>20407</v>
      </c>
      <c r="D6" s="16">
        <v>24934</v>
      </c>
      <c r="E6" s="16">
        <v>23176</v>
      </c>
      <c r="F6" s="17">
        <v>24498</v>
      </c>
      <c r="G6" s="17">
        <v>20088</v>
      </c>
      <c r="H6" s="17">
        <v>19304</v>
      </c>
      <c r="I6" s="17">
        <v>15962</v>
      </c>
      <c r="J6" s="17">
        <v>15979</v>
      </c>
      <c r="K6" s="17">
        <v>18195</v>
      </c>
      <c r="L6" s="18">
        <v>19596</v>
      </c>
      <c r="M6" s="18">
        <v>20280</v>
      </c>
      <c r="N6" s="18">
        <v>22782</v>
      </c>
      <c r="O6" s="18">
        <v>21806</v>
      </c>
      <c r="P6" s="18">
        <v>28399</v>
      </c>
      <c r="Q6" s="15">
        <v>317486</v>
      </c>
      <c r="R6" s="40">
        <f>(Q6/Q5)*100</f>
        <v>6.5673026164459953</v>
      </c>
    </row>
    <row r="7" spans="1:18">
      <c r="A7" s="10" t="s">
        <v>21</v>
      </c>
      <c r="B7" s="16">
        <v>17380</v>
      </c>
      <c r="C7" s="16">
        <v>17130</v>
      </c>
      <c r="D7" s="16">
        <v>18294</v>
      </c>
      <c r="E7" s="16">
        <v>16195</v>
      </c>
      <c r="F7" s="17">
        <v>16110</v>
      </c>
      <c r="G7" s="17">
        <v>17776</v>
      </c>
      <c r="H7" s="17">
        <v>17062</v>
      </c>
      <c r="I7" s="17">
        <v>24688</v>
      </c>
      <c r="J7" s="17">
        <v>23401</v>
      </c>
      <c r="K7" s="17">
        <v>23826</v>
      </c>
      <c r="L7" s="39">
        <v>24380</v>
      </c>
      <c r="M7" s="39">
        <v>25534</v>
      </c>
      <c r="N7" s="39">
        <v>25533</v>
      </c>
      <c r="O7" s="39">
        <v>24525</v>
      </c>
      <c r="P7" s="39">
        <v>28227</v>
      </c>
      <c r="Q7" s="15">
        <v>320061</v>
      </c>
      <c r="R7" s="40">
        <f>(Q7/Q5)*100</f>
        <v>6.6205673406774519</v>
      </c>
    </row>
    <row r="8" spans="1:18">
      <c r="A8" s="10" t="s">
        <v>22</v>
      </c>
      <c r="B8" s="16">
        <v>38105</v>
      </c>
      <c r="C8" s="16">
        <v>36820</v>
      </c>
      <c r="D8" s="16">
        <v>35350</v>
      </c>
      <c r="E8" s="16">
        <v>32394</v>
      </c>
      <c r="F8" s="17">
        <v>26501</v>
      </c>
      <c r="G8" s="17">
        <v>35665</v>
      </c>
      <c r="H8" s="17">
        <v>40130</v>
      </c>
      <c r="I8" s="17">
        <v>58170</v>
      </c>
      <c r="J8" s="17">
        <v>58100</v>
      </c>
      <c r="K8" s="17">
        <v>55076</v>
      </c>
      <c r="L8" s="39">
        <v>52615</v>
      </c>
      <c r="M8" s="39">
        <v>47975</v>
      </c>
      <c r="N8" s="39">
        <v>44502</v>
      </c>
      <c r="O8" s="39">
        <v>41630</v>
      </c>
      <c r="P8" s="39">
        <v>40907</v>
      </c>
      <c r="Q8" s="15">
        <v>643940</v>
      </c>
      <c r="R8" s="40">
        <f>(Q8/Q5)*100</f>
        <v>13.320111270526052</v>
      </c>
    </row>
    <row r="9" spans="1:18">
      <c r="A9" s="10" t="s">
        <v>25</v>
      </c>
      <c r="B9" s="16">
        <v>220465</v>
      </c>
      <c r="C9" s="16">
        <v>198824</v>
      </c>
      <c r="D9" s="16">
        <v>201260</v>
      </c>
      <c r="E9" s="16">
        <v>188811</v>
      </c>
      <c r="F9" s="17">
        <v>196799</v>
      </c>
      <c r="G9" s="17">
        <v>220598</v>
      </c>
      <c r="H9" s="17">
        <v>193768</v>
      </c>
      <c r="I9" s="17">
        <v>181143</v>
      </c>
      <c r="J9" s="17">
        <v>175612</v>
      </c>
      <c r="K9" s="17">
        <v>167047</v>
      </c>
      <c r="L9" s="17">
        <v>161087</v>
      </c>
      <c r="M9" s="17">
        <v>169217</v>
      </c>
      <c r="N9" s="17">
        <v>188004</v>
      </c>
      <c r="O9" s="17">
        <v>205683</v>
      </c>
      <c r="P9" s="17">
        <v>218711</v>
      </c>
      <c r="Q9" s="15">
        <v>2887029</v>
      </c>
      <c r="R9" s="40">
        <f>(Q9/Q5)*100</f>
        <v>59.719147003192163</v>
      </c>
    </row>
    <row r="10" spans="1:18">
      <c r="A10" s="10" t="s">
        <v>23</v>
      </c>
      <c r="B10" s="16">
        <v>27429</v>
      </c>
      <c r="C10" s="16">
        <v>26528</v>
      </c>
      <c r="D10" s="16">
        <v>32652</v>
      </c>
      <c r="E10" s="16">
        <v>36540</v>
      </c>
      <c r="F10" s="17">
        <v>42224</v>
      </c>
      <c r="G10" s="17">
        <v>56236</v>
      </c>
      <c r="H10" s="17">
        <v>58302</v>
      </c>
      <c r="I10" s="17">
        <v>44582</v>
      </c>
      <c r="J10" s="17">
        <v>47005</v>
      </c>
      <c r="K10" s="17">
        <v>48130</v>
      </c>
      <c r="L10" s="17">
        <v>44436</v>
      </c>
      <c r="M10" s="17">
        <v>47330</v>
      </c>
      <c r="N10" s="17">
        <v>49716</v>
      </c>
      <c r="O10" s="17">
        <v>52715</v>
      </c>
      <c r="P10" s="17">
        <v>52003</v>
      </c>
      <c r="Q10" s="15">
        <v>665828</v>
      </c>
      <c r="R10" s="40">
        <f>(Q10/Q5)*100</f>
        <v>13.772871769158337</v>
      </c>
    </row>
    <row r="36" spans="1:18">
      <c r="A36" s="12" t="s">
        <v>19</v>
      </c>
    </row>
    <row r="38" spans="1:18">
      <c r="A38" s="8"/>
      <c r="B38" s="13">
        <v>2003</v>
      </c>
      <c r="C38" s="13">
        <v>2004</v>
      </c>
      <c r="D38" s="13">
        <v>2005</v>
      </c>
      <c r="E38" s="13">
        <v>2006</v>
      </c>
      <c r="F38" s="13">
        <v>2007</v>
      </c>
      <c r="G38" s="13">
        <v>2008</v>
      </c>
      <c r="H38" s="13">
        <v>2009</v>
      </c>
      <c r="I38" s="13">
        <v>2010</v>
      </c>
      <c r="J38" s="13">
        <v>2011</v>
      </c>
      <c r="K38" s="13">
        <v>2012</v>
      </c>
      <c r="L38" s="13">
        <v>2013</v>
      </c>
      <c r="M38" s="13">
        <v>2014</v>
      </c>
      <c r="N38" s="13">
        <v>2015</v>
      </c>
      <c r="O38" s="13">
        <v>2016</v>
      </c>
      <c r="P38" s="13">
        <v>2017</v>
      </c>
      <c r="Q38" s="9" t="s">
        <v>0</v>
      </c>
    </row>
    <row r="39" spans="1:18">
      <c r="A39" s="9" t="s">
        <v>2</v>
      </c>
      <c r="B39" s="14">
        <v>1660667</v>
      </c>
      <c r="C39" s="14">
        <v>1504845</v>
      </c>
      <c r="D39" s="14">
        <v>1527053</v>
      </c>
      <c r="E39" s="14">
        <v>1474550</v>
      </c>
      <c r="F39" s="14">
        <v>1501624</v>
      </c>
      <c r="G39" s="14">
        <v>1648073</v>
      </c>
      <c r="H39" s="14">
        <v>1517810</v>
      </c>
      <c r="I39" s="14">
        <v>1461185</v>
      </c>
      <c r="J39" s="14">
        <v>1417868</v>
      </c>
      <c r="K39" s="14">
        <v>1339946</v>
      </c>
      <c r="L39" s="14">
        <v>1275800</v>
      </c>
      <c r="M39" s="14">
        <v>1273370</v>
      </c>
      <c r="N39" s="14">
        <v>1357822</v>
      </c>
      <c r="O39" s="14">
        <v>1407143</v>
      </c>
      <c r="P39" s="14">
        <v>1480460</v>
      </c>
      <c r="Q39" s="15">
        <v>21848216</v>
      </c>
    </row>
    <row r="40" spans="1:18">
      <c r="A40" s="10" t="s">
        <v>20</v>
      </c>
      <c r="B40" s="16">
        <v>34067</v>
      </c>
      <c r="C40" s="16">
        <v>31164</v>
      </c>
      <c r="D40" s="16">
        <v>33622</v>
      </c>
      <c r="E40" s="16">
        <v>32913</v>
      </c>
      <c r="F40" s="17">
        <v>33759</v>
      </c>
      <c r="G40" s="17">
        <v>29828</v>
      </c>
      <c r="H40" s="17">
        <v>30660</v>
      </c>
      <c r="I40" s="17">
        <v>24592</v>
      </c>
      <c r="J40" s="17">
        <v>24434</v>
      </c>
      <c r="K40" s="17">
        <v>29221</v>
      </c>
      <c r="L40" s="18">
        <v>29074</v>
      </c>
      <c r="M40" s="18">
        <v>31659</v>
      </c>
      <c r="N40" s="18">
        <v>37972</v>
      </c>
      <c r="O40" s="18">
        <v>34445</v>
      </c>
      <c r="P40" s="18">
        <v>47366</v>
      </c>
      <c r="Q40" s="15">
        <v>484776</v>
      </c>
      <c r="R40" s="40">
        <f>(Q40/Q39)*100</f>
        <v>2.2188356248400329</v>
      </c>
    </row>
    <row r="41" spans="1:18">
      <c r="A41" s="10" t="s">
        <v>21</v>
      </c>
      <c r="B41" s="16">
        <v>114203</v>
      </c>
      <c r="C41" s="16">
        <v>123340</v>
      </c>
      <c r="D41" s="16">
        <v>111787</v>
      </c>
      <c r="E41" s="16">
        <v>104253</v>
      </c>
      <c r="F41" s="17">
        <v>96772</v>
      </c>
      <c r="G41" s="17">
        <v>108634</v>
      </c>
      <c r="H41" s="17">
        <v>106980</v>
      </c>
      <c r="I41" s="17">
        <v>189324</v>
      </c>
      <c r="J41" s="17">
        <v>193274</v>
      </c>
      <c r="K41" s="17">
        <v>190749</v>
      </c>
      <c r="L41" s="39">
        <v>195665</v>
      </c>
      <c r="M41" s="39">
        <v>199159</v>
      </c>
      <c r="N41" s="39">
        <v>192750</v>
      </c>
      <c r="O41" s="39">
        <v>201781</v>
      </c>
      <c r="P41" s="39">
        <v>217064</v>
      </c>
      <c r="Q41" s="15">
        <v>2345735</v>
      </c>
      <c r="R41" s="40">
        <f>(Q41/Q39)*100</f>
        <v>10.736505900527531</v>
      </c>
    </row>
    <row r="42" spans="1:18">
      <c r="A42" s="10" t="s">
        <v>22</v>
      </c>
      <c r="B42" s="16">
        <v>113751</v>
      </c>
      <c r="C42" s="16">
        <v>104783</v>
      </c>
      <c r="D42" s="16">
        <v>98203</v>
      </c>
      <c r="E42" s="16">
        <v>89200</v>
      </c>
      <c r="F42" s="17">
        <v>71148</v>
      </c>
      <c r="G42" s="17">
        <v>94063</v>
      </c>
      <c r="H42" s="17">
        <v>97275</v>
      </c>
      <c r="I42" s="17">
        <v>131786</v>
      </c>
      <c r="J42" s="17">
        <v>129937</v>
      </c>
      <c r="K42" s="17">
        <v>110865</v>
      </c>
      <c r="L42" s="39">
        <v>105301</v>
      </c>
      <c r="M42" s="39">
        <v>95877</v>
      </c>
      <c r="N42" s="39">
        <v>97831</v>
      </c>
      <c r="O42" s="39">
        <v>95527</v>
      </c>
      <c r="P42" s="39">
        <v>93616</v>
      </c>
      <c r="Q42" s="15">
        <v>1529163</v>
      </c>
      <c r="R42" s="40">
        <f>(Q42/Q39)*100</f>
        <v>6.9990291198146339</v>
      </c>
    </row>
    <row r="43" spans="1:18">
      <c r="A43" s="10" t="s">
        <v>25</v>
      </c>
      <c r="B43" s="16">
        <v>1355619</v>
      </c>
      <c r="C43" s="16">
        <v>1199461</v>
      </c>
      <c r="D43" s="16">
        <v>1231869</v>
      </c>
      <c r="E43" s="16">
        <v>1179950</v>
      </c>
      <c r="F43" s="17">
        <v>1219211</v>
      </c>
      <c r="G43" s="17">
        <v>1324241</v>
      </c>
      <c r="H43" s="17">
        <v>1182108</v>
      </c>
      <c r="I43" s="17">
        <v>1045624</v>
      </c>
      <c r="J43" s="17">
        <v>994400</v>
      </c>
      <c r="K43" s="17">
        <v>936386</v>
      </c>
      <c r="L43" s="17">
        <v>877076</v>
      </c>
      <c r="M43" s="17">
        <v>872259</v>
      </c>
      <c r="N43" s="17">
        <v>952985</v>
      </c>
      <c r="O43" s="17">
        <v>995458</v>
      </c>
      <c r="P43" s="17">
        <v>1042427</v>
      </c>
      <c r="Q43" s="15">
        <v>16409074</v>
      </c>
      <c r="R43" s="40">
        <f>(Q43/Q39)*100</f>
        <v>75.104868974199078</v>
      </c>
    </row>
    <row r="44" spans="1:18">
      <c r="A44" s="10" t="s">
        <v>23</v>
      </c>
      <c r="B44" s="16">
        <v>43027</v>
      </c>
      <c r="C44" s="16">
        <v>46097</v>
      </c>
      <c r="D44" s="16">
        <v>51572</v>
      </c>
      <c r="E44" s="16">
        <v>68234</v>
      </c>
      <c r="F44" s="17">
        <v>80734</v>
      </c>
      <c r="G44" s="17">
        <v>91307</v>
      </c>
      <c r="H44" s="17">
        <v>100787</v>
      </c>
      <c r="I44" s="17">
        <v>69859</v>
      </c>
      <c r="J44" s="17">
        <v>75823</v>
      </c>
      <c r="K44" s="17">
        <v>72725</v>
      </c>
      <c r="L44" s="17">
        <v>68684</v>
      </c>
      <c r="M44" s="17">
        <v>74416</v>
      </c>
      <c r="N44" s="17">
        <v>76284</v>
      </c>
      <c r="O44" s="17">
        <v>79932</v>
      </c>
      <c r="P44" s="17">
        <v>79987</v>
      </c>
      <c r="Q44" s="15">
        <v>1079468</v>
      </c>
      <c r="R44" s="40">
        <f>(Q44/Q39)*100</f>
        <v>4.9407603806187197</v>
      </c>
    </row>
    <row r="70" spans="1:1">
      <c r="A70" s="42" t="s">
        <v>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доаѓање и ноќевање</vt:lpstr>
      <vt:lpstr>регионална дистрибуција</vt:lpstr>
      <vt:lpstr>по видови места</vt:lpstr>
    </vt:vector>
  </TitlesOfParts>
  <Company>dzs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ZlatkoM</dc:creator>
  <cp:lastModifiedBy>Katerina Nikolovska</cp:lastModifiedBy>
  <cp:lastPrinted>2008-02-13T11:31:53Z</cp:lastPrinted>
  <dcterms:created xsi:type="dcterms:W3CDTF">2007-12-19T08:47:07Z</dcterms:created>
  <dcterms:modified xsi:type="dcterms:W3CDTF">2018-10-08T12:41:09Z</dcterms:modified>
</cp:coreProperties>
</file>