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skoj\Desktop\"/>
    </mc:Choice>
  </mc:AlternateContent>
  <bookViews>
    <workbookView xWindow="240" yWindow="555" windowWidth="14955" windowHeight="8265" activeTab="4"/>
  </bookViews>
  <sheets>
    <sheet name=" вкупен број" sheetId="1" r:id="rId1"/>
    <sheet name="ноќевања-просечен престој" sheetId="5" r:id="rId2"/>
    <sheet name="значителен удел" sheetId="7" r:id="rId3"/>
    <sheet name="регионална дистрибуција" sheetId="4" r:id="rId4"/>
    <sheet name="по видови места" sheetId="6" r:id="rId5"/>
  </sheets>
  <definedNames>
    <definedName name="_xlnm._FilterDatabase" localSheetId="1" hidden="1">'ноќевања-просечен престој'!$B$4:$D$63</definedName>
  </definedNames>
  <calcPr calcId="152511" concurrentCalc="0"/>
</workbook>
</file>

<file path=xl/calcChain.xml><?xml version="1.0" encoding="utf-8"?>
<calcChain xmlns="http://schemas.openxmlformats.org/spreadsheetml/2006/main">
  <c r="R6" i="6" l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V5" i="1"/>
  <c r="B5" i="1"/>
  <c r="X5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W5" i="1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5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5" i="5"/>
  <c r="E6" i="5"/>
  <c r="R10" i="6"/>
  <c r="R9" i="6"/>
  <c r="R8" i="6"/>
  <c r="R7" i="6"/>
</calcChain>
</file>

<file path=xl/sharedStrings.xml><?xml version="1.0" encoding="utf-8"?>
<sst xmlns="http://schemas.openxmlformats.org/spreadsheetml/2006/main" count="209" uniqueCount="83">
  <si>
    <t>Вкупно</t>
  </si>
  <si>
    <t>Austria</t>
  </si>
  <si>
    <t>Albania</t>
  </si>
  <si>
    <t>Belgium</t>
  </si>
  <si>
    <t>Belarus</t>
  </si>
  <si>
    <t>Bosnia and Herzegovina</t>
  </si>
  <si>
    <t>Bulgaria</t>
  </si>
  <si>
    <t>United Kingdom</t>
  </si>
  <si>
    <t>Germany</t>
  </si>
  <si>
    <t>Greece</t>
  </si>
  <si>
    <t>Denmark</t>
  </si>
  <si>
    <t>Estonia</t>
  </si>
  <si>
    <t>Ireland</t>
  </si>
  <si>
    <t>Iceland</t>
  </si>
  <si>
    <t>Italy</t>
  </si>
  <si>
    <t>Cyprus</t>
  </si>
  <si>
    <t>Kosovo</t>
  </si>
  <si>
    <t>Latvia</t>
  </si>
  <si>
    <t>Lithuania</t>
  </si>
  <si>
    <t>Luxemburg</t>
  </si>
  <si>
    <t>Malta</t>
  </si>
  <si>
    <t>Norway</t>
  </si>
  <si>
    <t>Poland</t>
  </si>
  <si>
    <t>Portugal</t>
  </si>
  <si>
    <t>Romania</t>
  </si>
  <si>
    <t>Russian Federation</t>
  </si>
  <si>
    <t>Slovakia</t>
  </si>
  <si>
    <t>Slovenia</t>
  </si>
  <si>
    <t xml:space="preserve">Serbia and Montenegro </t>
  </si>
  <si>
    <t>Serbia</t>
  </si>
  <si>
    <t>Turkey</t>
  </si>
  <si>
    <t>Ukraine</t>
  </si>
  <si>
    <t>Hungary</t>
  </si>
  <si>
    <t>Finland</t>
  </si>
  <si>
    <t>France</t>
  </si>
  <si>
    <t>The Netherlands</t>
  </si>
  <si>
    <t>Croatia</t>
  </si>
  <si>
    <t>Montenegro</t>
  </si>
  <si>
    <t>Czech Republic</t>
  </si>
  <si>
    <t>Switzerland</t>
  </si>
  <si>
    <t>Sweden</t>
  </si>
  <si>
    <t>Spain</t>
  </si>
  <si>
    <t>Other European countries</t>
  </si>
  <si>
    <t>South Africa</t>
  </si>
  <si>
    <t>Other African countries</t>
  </si>
  <si>
    <t>Canada</t>
  </si>
  <si>
    <t>USA</t>
  </si>
  <si>
    <t>Other North American countries</t>
  </si>
  <si>
    <t>Brazil</t>
  </si>
  <si>
    <t>Other North and Middle American countries</t>
  </si>
  <si>
    <t xml:space="preserve">Israel </t>
  </si>
  <si>
    <t>Japan</t>
  </si>
  <si>
    <t>China</t>
  </si>
  <si>
    <t xml:space="preserve">Republic of Korea </t>
  </si>
  <si>
    <t>Other Asian countries</t>
  </si>
  <si>
    <t>Australia</t>
  </si>
  <si>
    <t>New Zeeland</t>
  </si>
  <si>
    <t xml:space="preserve">Other countries of Australia and Oceania </t>
  </si>
  <si>
    <t>Other non-European countries</t>
  </si>
  <si>
    <t>Total</t>
  </si>
  <si>
    <t>Table 1. Total number of overnights by foreign tourists</t>
  </si>
  <si>
    <t>Vardar region</t>
  </si>
  <si>
    <t>Eastern region</t>
  </si>
  <si>
    <t>Southwestern region</t>
  </si>
  <si>
    <t>Southeastern region</t>
  </si>
  <si>
    <t>Pelagonia region</t>
  </si>
  <si>
    <t>Polog region</t>
  </si>
  <si>
    <t>Northeastern region</t>
  </si>
  <si>
    <t>Skopje region</t>
  </si>
  <si>
    <t>Skopje</t>
  </si>
  <si>
    <t>Number of tourists</t>
  </si>
  <si>
    <t>Number of overnights</t>
  </si>
  <si>
    <t>Average stay</t>
  </si>
  <si>
    <t>Table 2.  Total number of overnights and average stay by foreign tourists by country of origin</t>
  </si>
  <si>
    <t>Table 3.  Countries with significant share in the average stay of foreign tourists</t>
  </si>
  <si>
    <t>Table 4.  Overnights by foreign tourists by statistical regions</t>
  </si>
  <si>
    <t>Spa resorts</t>
  </si>
  <si>
    <t>Mountain resorts</t>
  </si>
  <si>
    <t>Other resorts</t>
  </si>
  <si>
    <r>
      <t xml:space="preserve">Source: </t>
    </r>
    <r>
      <rPr>
        <sz val="10"/>
        <rFont val="Calibri"/>
        <family val="2"/>
        <charset val="204"/>
      </rPr>
      <t>State Statistical Office</t>
    </r>
  </si>
  <si>
    <r>
      <t xml:space="preserve">Source: </t>
    </r>
    <r>
      <rPr>
        <sz val="10"/>
        <rFont val="Arial"/>
        <family val="2"/>
      </rPr>
      <t>State Statistical Office</t>
    </r>
  </si>
  <si>
    <t>Table 5.  Overnights by foreign tourists by types of destinations in the period from 2003 to 2014</t>
  </si>
  <si>
    <t>Lake resorts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</si>
</sst>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7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</font>
    <font>
      <sz val="9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  <charset val="204"/>
    </font>
    <font>
      <sz val="7"/>
      <name val="Arial Narrow"/>
      <family val="2"/>
    </font>
    <font>
      <b/>
      <sz val="10"/>
      <name val="Calibri"/>
      <family val="2"/>
      <charset val="204"/>
    </font>
    <font>
      <sz val="10"/>
      <name val="Calibri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6" fillId="0" borderId="0"/>
    <xf numFmtId="0" fontId="17" fillId="0" borderId="0"/>
    <xf numFmtId="0" fontId="7" fillId="0" borderId="0"/>
  </cellStyleXfs>
  <cellXfs count="58">
    <xf numFmtId="0" fontId="0" fillId="0" borderId="0" xfId="0"/>
    <xf numFmtId="0" fontId="1" fillId="0" borderId="1" xfId="0" applyFont="1" applyFill="1" applyBorder="1" applyAlignment="1">
      <alignment horizontal="center" wrapText="1"/>
    </xf>
    <xf numFmtId="0" fontId="0" fillId="0" borderId="0" xfId="0" applyBorder="1"/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/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7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/>
    <xf numFmtId="0" fontId="7" fillId="0" borderId="1" xfId="0" applyFont="1" applyBorder="1" applyAlignment="1">
      <alignment vertical="center"/>
    </xf>
    <xf numFmtId="0" fontId="11" fillId="0" borderId="1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vertical="top" wrapText="1"/>
    </xf>
    <xf numFmtId="0" fontId="8" fillId="0" borderId="1" xfId="0" applyFont="1" applyBorder="1" applyAlignment="1">
      <alignment vertical="center" wrapText="1"/>
    </xf>
    <xf numFmtId="0" fontId="11" fillId="0" borderId="0" xfId="0" applyFont="1" applyBorder="1" applyAlignment="1">
      <alignment vertical="top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top"/>
    </xf>
    <xf numFmtId="3" fontId="3" fillId="0" borderId="1" xfId="0" applyNumberFormat="1" applyFont="1" applyBorder="1"/>
    <xf numFmtId="3" fontId="2" fillId="0" borderId="1" xfId="0" applyNumberFormat="1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2" fillId="0" borderId="1" xfId="0" applyFont="1" applyFill="1" applyBorder="1" applyAlignment="1">
      <alignment horizontal="left" wrapText="1"/>
    </xf>
    <xf numFmtId="0" fontId="12" fillId="0" borderId="0" xfId="0" applyFont="1"/>
    <xf numFmtId="0" fontId="13" fillId="0" borderId="1" xfId="0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14" fillId="0" borderId="0" xfId="0" applyFont="1"/>
    <xf numFmtId="3" fontId="7" fillId="0" borderId="1" xfId="0" applyNumberFormat="1" applyFont="1" applyBorder="1" applyAlignment="1">
      <alignment vertical="center"/>
    </xf>
    <xf numFmtId="1" fontId="7" fillId="0" borderId="1" xfId="0" applyNumberFormat="1" applyFont="1" applyBorder="1" applyAlignment="1">
      <alignment vertical="center"/>
    </xf>
    <xf numFmtId="2" fontId="0" fillId="0" borderId="1" xfId="0" applyNumberFormat="1" applyBorder="1"/>
    <xf numFmtId="0" fontId="7" fillId="0" borderId="1" xfId="0" applyNumberFormat="1" applyFont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vertical="center"/>
    </xf>
    <xf numFmtId="3" fontId="8" fillId="0" borderId="1" xfId="0" applyNumberFormat="1" applyFont="1" applyFill="1" applyBorder="1" applyAlignment="1">
      <alignment vertical="center"/>
    </xf>
    <xf numFmtId="0" fontId="8" fillId="0" borderId="0" xfId="0" applyFont="1"/>
    <xf numFmtId="0" fontId="7" fillId="0" borderId="1" xfId="0" applyFont="1" applyBorder="1" applyAlignment="1">
      <alignment vertical="top"/>
    </xf>
    <xf numFmtId="3" fontId="7" fillId="0" borderId="1" xfId="0" applyNumberFormat="1" applyFont="1" applyFill="1" applyBorder="1" applyAlignment="1">
      <alignment horizontal="center"/>
    </xf>
    <xf numFmtId="3" fontId="11" fillId="0" borderId="1" xfId="0" applyNumberFormat="1" applyFont="1" applyFill="1" applyBorder="1" applyAlignment="1">
      <alignment horizontal="center"/>
    </xf>
    <xf numFmtId="3" fontId="7" fillId="0" borderId="6" xfId="0" applyNumberFormat="1" applyFont="1" applyFill="1" applyBorder="1"/>
    <xf numFmtId="3" fontId="7" fillId="0" borderId="7" xfId="0" applyNumberFormat="1" applyFont="1" applyFill="1" applyBorder="1"/>
    <xf numFmtId="3" fontId="7" fillId="0" borderId="1" xfId="0" applyNumberFormat="1" applyFont="1" applyFill="1" applyBorder="1"/>
    <xf numFmtId="0" fontId="7" fillId="0" borderId="1" xfId="0" applyFont="1" applyBorder="1" applyAlignment="1">
      <alignment vertical="top" wrapText="1"/>
    </xf>
    <xf numFmtId="3" fontId="2" fillId="0" borderId="0" xfId="0" applyNumberFormat="1" applyFont="1" applyFill="1" applyBorder="1" applyAlignment="1">
      <alignment horizontal="right" wrapText="1"/>
    </xf>
    <xf numFmtId="3" fontId="10" fillId="0" borderId="3" xfId="0" applyNumberFormat="1" applyFont="1" applyFill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3"/>
    <cellStyle name="Standard 2 2" xfId="2"/>
  </cellStyles>
  <dxfs count="0"/>
  <tableStyles count="0" defaultTableStyle="TableStyleMedium9" defaultPivotStyle="PivotStyleLight16"/>
  <colors>
    <mruColors>
      <color rgb="FF90E292"/>
      <color rgb="FFF85F01"/>
      <color rgb="FF4DA1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 вкупен број'!$A$5</c:f>
              <c:strCache>
                <c:ptCount val="1"/>
                <c:pt idx="0">
                  <c:v>Total</c:v>
                </c:pt>
              </c:strCache>
            </c:strRef>
          </c:tx>
          <c:spPr>
            <a:ln w="34925" cap="rnd">
              <a:solidFill>
                <a:srgbClr val="7030A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 вкупен број'!$B$4:$V$4</c:f>
              <c:numCache>
                <c:formatCode>General</c:formatCode>
                <c:ptCount val="21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</c:numCache>
            </c:numRef>
          </c:cat>
          <c:val>
            <c:numRef>
              <c:f>' вкупен број'!$B$5:$V$5</c:f>
              <c:numCache>
                <c:formatCode>#,##0</c:formatCode>
                <c:ptCount val="21"/>
                <c:pt idx="0">
                  <c:v>265524</c:v>
                </c:pt>
                <c:pt idx="1">
                  <c:v>359538</c:v>
                </c:pt>
                <c:pt idx="2">
                  <c:v>474394</c:v>
                </c:pt>
                <c:pt idx="3">
                  <c:v>493867</c:v>
                </c:pt>
                <c:pt idx="4">
                  <c:v>212751</c:v>
                </c:pt>
                <c:pt idx="5">
                  <c:v>274720</c:v>
                </c:pt>
                <c:pt idx="6">
                  <c:v>346200</c:v>
                </c:pt>
                <c:pt idx="7">
                  <c:v>360589</c:v>
                </c:pt>
                <c:pt idx="8">
                  <c:v>442988</c:v>
                </c:pt>
                <c:pt idx="9">
                  <c:v>442845</c:v>
                </c:pt>
                <c:pt idx="10">
                  <c:v>518088</c:v>
                </c:pt>
                <c:pt idx="11">
                  <c:v>587447</c:v>
                </c:pt>
                <c:pt idx="12">
                  <c:v>583796</c:v>
                </c:pt>
                <c:pt idx="13">
                  <c:v>559032</c:v>
                </c:pt>
                <c:pt idx="14">
                  <c:v>755166</c:v>
                </c:pt>
                <c:pt idx="15">
                  <c:v>811746</c:v>
                </c:pt>
                <c:pt idx="16">
                  <c:v>881375</c:v>
                </c:pt>
                <c:pt idx="17">
                  <c:v>922513</c:v>
                </c:pt>
                <c:pt idx="18">
                  <c:v>1036383</c:v>
                </c:pt>
                <c:pt idx="19">
                  <c:v>1054017</c:v>
                </c:pt>
                <c:pt idx="20">
                  <c:v>1294692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161328"/>
        <c:axId val="105161888"/>
      </c:lineChart>
      <c:catAx>
        <c:axId val="10516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05161888"/>
        <c:crosses val="autoZero"/>
        <c:auto val="1"/>
        <c:lblAlgn val="ctr"/>
        <c:lblOffset val="100"/>
        <c:noMultiLvlLbl val="0"/>
      </c:catAx>
      <c:valAx>
        <c:axId val="10516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overnights</a:t>
                </a:r>
              </a:p>
            </c:rich>
          </c:tx>
          <c:layout>
            <c:manualLayout>
              <c:xMode val="edge"/>
              <c:yMode val="edge"/>
              <c:x val="8.7760541699525036E-3"/>
              <c:y val="0.181255731319564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05161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268890168701978E-2"/>
          <c:y val="3.5727228111830059E-2"/>
          <c:w val="0.90603423375831882"/>
          <c:h val="0.548130488954868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 вкупен број'!$W$4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 вкупен број'!$A$6:$A$63</c:f>
              <c:strCache>
                <c:ptCount val="58"/>
                <c:pt idx="0">
                  <c:v>Austria</c:v>
                </c:pt>
                <c:pt idx="1">
                  <c:v>Albania</c:v>
                </c:pt>
                <c:pt idx="2">
                  <c:v>Belgium</c:v>
                </c:pt>
                <c:pt idx="3">
                  <c:v>Belarus</c:v>
                </c:pt>
                <c:pt idx="4">
                  <c:v>Bosnia and Herzegovina</c:v>
                </c:pt>
                <c:pt idx="5">
                  <c:v>Bulgaria</c:v>
                </c:pt>
                <c:pt idx="6">
                  <c:v>United Kingdom</c:v>
                </c:pt>
                <c:pt idx="7">
                  <c:v>Germany</c:v>
                </c:pt>
                <c:pt idx="8">
                  <c:v>Greece</c:v>
                </c:pt>
                <c:pt idx="9">
                  <c:v>Denmark</c:v>
                </c:pt>
                <c:pt idx="10">
                  <c:v>Estonia</c:v>
                </c:pt>
                <c:pt idx="11">
                  <c:v>Ireland</c:v>
                </c:pt>
                <c:pt idx="12">
                  <c:v>Iceland</c:v>
                </c:pt>
                <c:pt idx="13">
                  <c:v>Italy</c:v>
                </c:pt>
                <c:pt idx="14">
                  <c:v>Cyprus</c:v>
                </c:pt>
                <c:pt idx="15">
                  <c:v>Kosovo</c:v>
                </c:pt>
                <c:pt idx="16">
                  <c:v>Latvia</c:v>
                </c:pt>
                <c:pt idx="17">
                  <c:v>Lithuania</c:v>
                </c:pt>
                <c:pt idx="18">
                  <c:v>Luxemburg</c:v>
                </c:pt>
                <c:pt idx="19">
                  <c:v>Malta</c:v>
                </c:pt>
                <c:pt idx="20">
                  <c:v>Norway</c:v>
                </c:pt>
                <c:pt idx="21">
                  <c:v>Poland</c:v>
                </c:pt>
                <c:pt idx="22">
                  <c:v>Portugal</c:v>
                </c:pt>
                <c:pt idx="23">
                  <c:v>Romania</c:v>
                </c:pt>
                <c:pt idx="24">
                  <c:v>Russian Federation</c:v>
                </c:pt>
                <c:pt idx="25">
                  <c:v>Slovakia</c:v>
                </c:pt>
                <c:pt idx="26">
                  <c:v>Slovenia</c:v>
                </c:pt>
                <c:pt idx="27">
                  <c:v>Serbia and Montenegro </c:v>
                </c:pt>
                <c:pt idx="28">
                  <c:v>Serbia</c:v>
                </c:pt>
                <c:pt idx="29">
                  <c:v>Turkey</c:v>
                </c:pt>
                <c:pt idx="30">
                  <c:v>Ukraine</c:v>
                </c:pt>
                <c:pt idx="31">
                  <c:v>Hungary</c:v>
                </c:pt>
                <c:pt idx="32">
                  <c:v>Finland</c:v>
                </c:pt>
                <c:pt idx="33">
                  <c:v>France</c:v>
                </c:pt>
                <c:pt idx="34">
                  <c:v>The Netherlands</c:v>
                </c:pt>
                <c:pt idx="35">
                  <c:v>Croatia</c:v>
                </c:pt>
                <c:pt idx="36">
                  <c:v>Montenegro</c:v>
                </c:pt>
                <c:pt idx="37">
                  <c:v>Czech Republic</c:v>
                </c:pt>
                <c:pt idx="38">
                  <c:v>Switzerland</c:v>
                </c:pt>
                <c:pt idx="39">
                  <c:v>Sweden</c:v>
                </c:pt>
                <c:pt idx="40">
                  <c:v>Spain</c:v>
                </c:pt>
                <c:pt idx="41">
                  <c:v>Other European countries</c:v>
                </c:pt>
                <c:pt idx="42">
                  <c:v>South Africa</c:v>
                </c:pt>
                <c:pt idx="43">
                  <c:v>Other African countries</c:v>
                </c:pt>
                <c:pt idx="44">
                  <c:v>Canada</c:v>
                </c:pt>
                <c:pt idx="45">
                  <c:v>USA</c:v>
                </c:pt>
                <c:pt idx="46">
                  <c:v>Other North American countries</c:v>
                </c:pt>
                <c:pt idx="47">
                  <c:v>Brazil</c:v>
                </c:pt>
                <c:pt idx="48">
                  <c:v>Other North and Middle American countries</c:v>
                </c:pt>
                <c:pt idx="49">
                  <c:v>Israel </c:v>
                </c:pt>
                <c:pt idx="50">
                  <c:v>Japan</c:v>
                </c:pt>
                <c:pt idx="51">
                  <c:v>China</c:v>
                </c:pt>
                <c:pt idx="52">
                  <c:v>Republic of Korea </c:v>
                </c:pt>
                <c:pt idx="53">
                  <c:v>Other Asian countries</c:v>
                </c:pt>
                <c:pt idx="54">
                  <c:v>Australia</c:v>
                </c:pt>
                <c:pt idx="55">
                  <c:v>New Zeeland</c:v>
                </c:pt>
                <c:pt idx="56">
                  <c:v>Other countries of Australia and Oceania </c:v>
                </c:pt>
                <c:pt idx="57">
                  <c:v>Other non-European countries</c:v>
                </c:pt>
              </c:strCache>
            </c:strRef>
          </c:cat>
          <c:val>
            <c:numRef>
              <c:f>' вкупен број'!$W$6:$W$63</c:f>
              <c:numCache>
                <c:formatCode>#,##0</c:formatCode>
                <c:ptCount val="58"/>
                <c:pt idx="0">
                  <c:v>192936</c:v>
                </c:pt>
                <c:pt idx="1">
                  <c:v>768768</c:v>
                </c:pt>
                <c:pt idx="2">
                  <c:v>162331</c:v>
                </c:pt>
                <c:pt idx="3">
                  <c:v>19378</c:v>
                </c:pt>
                <c:pt idx="4">
                  <c:v>186644</c:v>
                </c:pt>
                <c:pt idx="5">
                  <c:v>904825</c:v>
                </c:pt>
                <c:pt idx="6">
                  <c:v>311675</c:v>
                </c:pt>
                <c:pt idx="7">
                  <c:v>509769</c:v>
                </c:pt>
                <c:pt idx="8">
                  <c:v>1084927</c:v>
                </c:pt>
                <c:pt idx="9">
                  <c:v>85479</c:v>
                </c:pt>
                <c:pt idx="10">
                  <c:v>7802</c:v>
                </c:pt>
                <c:pt idx="11">
                  <c:v>40996</c:v>
                </c:pt>
                <c:pt idx="12">
                  <c:v>7510</c:v>
                </c:pt>
                <c:pt idx="13">
                  <c:v>303988</c:v>
                </c:pt>
                <c:pt idx="14">
                  <c:v>9749</c:v>
                </c:pt>
                <c:pt idx="15">
                  <c:v>224903</c:v>
                </c:pt>
                <c:pt idx="16">
                  <c:v>10631</c:v>
                </c:pt>
                <c:pt idx="17">
                  <c:v>14009</c:v>
                </c:pt>
                <c:pt idx="18">
                  <c:v>3178</c:v>
                </c:pt>
                <c:pt idx="19">
                  <c:v>4611</c:v>
                </c:pt>
                <c:pt idx="20">
                  <c:v>79303</c:v>
                </c:pt>
                <c:pt idx="21">
                  <c:v>307092</c:v>
                </c:pt>
                <c:pt idx="22">
                  <c:v>28028</c:v>
                </c:pt>
                <c:pt idx="23">
                  <c:v>178594</c:v>
                </c:pt>
                <c:pt idx="24">
                  <c:v>184955</c:v>
                </c:pt>
                <c:pt idx="25">
                  <c:v>56970</c:v>
                </c:pt>
                <c:pt idx="26">
                  <c:v>396008</c:v>
                </c:pt>
                <c:pt idx="27">
                  <c:v>761791</c:v>
                </c:pt>
                <c:pt idx="28">
                  <c:v>837802</c:v>
                </c:pt>
                <c:pt idx="29">
                  <c:v>1067232</c:v>
                </c:pt>
                <c:pt idx="30">
                  <c:v>92829</c:v>
                </c:pt>
                <c:pt idx="31">
                  <c:v>112814</c:v>
                </c:pt>
                <c:pt idx="32">
                  <c:v>59639</c:v>
                </c:pt>
                <c:pt idx="33">
                  <c:v>194848</c:v>
                </c:pt>
                <c:pt idx="34">
                  <c:v>1097056</c:v>
                </c:pt>
                <c:pt idx="35">
                  <c:v>406941</c:v>
                </c:pt>
                <c:pt idx="36">
                  <c:v>81565</c:v>
                </c:pt>
                <c:pt idx="37">
                  <c:v>93261</c:v>
                </c:pt>
                <c:pt idx="38">
                  <c:v>108386</c:v>
                </c:pt>
                <c:pt idx="39">
                  <c:v>132600</c:v>
                </c:pt>
                <c:pt idx="40">
                  <c:v>80445</c:v>
                </c:pt>
                <c:pt idx="41">
                  <c:v>173462</c:v>
                </c:pt>
                <c:pt idx="42">
                  <c:v>2277</c:v>
                </c:pt>
                <c:pt idx="43">
                  <c:v>12186</c:v>
                </c:pt>
                <c:pt idx="44">
                  <c:v>60781</c:v>
                </c:pt>
                <c:pt idx="45">
                  <c:v>502077</c:v>
                </c:pt>
                <c:pt idx="46">
                  <c:v>8373</c:v>
                </c:pt>
                <c:pt idx="47">
                  <c:v>7843</c:v>
                </c:pt>
                <c:pt idx="48">
                  <c:v>14155</c:v>
                </c:pt>
                <c:pt idx="49">
                  <c:v>173418</c:v>
                </c:pt>
                <c:pt idx="50">
                  <c:v>58763</c:v>
                </c:pt>
                <c:pt idx="51">
                  <c:v>57389</c:v>
                </c:pt>
                <c:pt idx="52">
                  <c:v>21651</c:v>
                </c:pt>
                <c:pt idx="53">
                  <c:v>82028</c:v>
                </c:pt>
                <c:pt idx="54">
                  <c:v>154584</c:v>
                </c:pt>
                <c:pt idx="55">
                  <c:v>8869</c:v>
                </c:pt>
                <c:pt idx="56">
                  <c:v>9989</c:v>
                </c:pt>
                <c:pt idx="57">
                  <c:v>117558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5164128"/>
        <c:axId val="105164688"/>
      </c:barChart>
      <c:catAx>
        <c:axId val="10516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05164688"/>
        <c:crosses val="autoZero"/>
        <c:auto val="1"/>
        <c:lblAlgn val="ctr"/>
        <c:lblOffset val="100"/>
        <c:noMultiLvlLbl val="0"/>
      </c:catAx>
      <c:valAx>
        <c:axId val="105164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overnights</a:t>
                </a:r>
                <a:endParaRPr lang="mk-MK"/>
              </a:p>
            </c:rich>
          </c:tx>
          <c:layout>
            <c:manualLayout>
              <c:xMode val="edge"/>
              <c:yMode val="edge"/>
              <c:x val="9.9613644167121113E-3"/>
              <c:y val="0.109877466093019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05164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290934393434747E-2"/>
          <c:y val="5.5603377033790181E-2"/>
          <c:w val="0.87152737486761522"/>
          <c:h val="0.5842403100628883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'ноќевања-просечен престој'!$E$4</c:f>
              <c:strCache>
                <c:ptCount val="1"/>
                <c:pt idx="0">
                  <c:v>Average stay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'ноќевања-просечен престој'!$B$6:$B$63</c:f>
              <c:strCache>
                <c:ptCount val="58"/>
                <c:pt idx="0">
                  <c:v>Austria</c:v>
                </c:pt>
                <c:pt idx="1">
                  <c:v>Albania</c:v>
                </c:pt>
                <c:pt idx="2">
                  <c:v>Belgium</c:v>
                </c:pt>
                <c:pt idx="3">
                  <c:v>Belarus</c:v>
                </c:pt>
                <c:pt idx="4">
                  <c:v>Bosnia and Herzegovina</c:v>
                </c:pt>
                <c:pt idx="5">
                  <c:v>Bulgaria</c:v>
                </c:pt>
                <c:pt idx="6">
                  <c:v>United Kingdom</c:v>
                </c:pt>
                <c:pt idx="7">
                  <c:v>Germany</c:v>
                </c:pt>
                <c:pt idx="8">
                  <c:v>Greece</c:v>
                </c:pt>
                <c:pt idx="9">
                  <c:v>Denmark</c:v>
                </c:pt>
                <c:pt idx="10">
                  <c:v>Estonia</c:v>
                </c:pt>
                <c:pt idx="11">
                  <c:v>Ireland</c:v>
                </c:pt>
                <c:pt idx="12">
                  <c:v>Iceland</c:v>
                </c:pt>
                <c:pt idx="13">
                  <c:v>Italy</c:v>
                </c:pt>
                <c:pt idx="14">
                  <c:v>Cyprus</c:v>
                </c:pt>
                <c:pt idx="15">
                  <c:v>Kosovo</c:v>
                </c:pt>
                <c:pt idx="16">
                  <c:v>Latvia</c:v>
                </c:pt>
                <c:pt idx="17">
                  <c:v>Lithuania</c:v>
                </c:pt>
                <c:pt idx="18">
                  <c:v>Luxemburg</c:v>
                </c:pt>
                <c:pt idx="19">
                  <c:v>Malta</c:v>
                </c:pt>
                <c:pt idx="20">
                  <c:v>Norway</c:v>
                </c:pt>
                <c:pt idx="21">
                  <c:v>Poland</c:v>
                </c:pt>
                <c:pt idx="22">
                  <c:v>Portugal</c:v>
                </c:pt>
                <c:pt idx="23">
                  <c:v>Romania</c:v>
                </c:pt>
                <c:pt idx="24">
                  <c:v>Russian Federation</c:v>
                </c:pt>
                <c:pt idx="25">
                  <c:v>Slovakia</c:v>
                </c:pt>
                <c:pt idx="26">
                  <c:v>Slovenia</c:v>
                </c:pt>
                <c:pt idx="27">
                  <c:v>Serbia and Montenegro </c:v>
                </c:pt>
                <c:pt idx="28">
                  <c:v>Serbia</c:v>
                </c:pt>
                <c:pt idx="29">
                  <c:v>Turkey</c:v>
                </c:pt>
                <c:pt idx="30">
                  <c:v>Ukraine</c:v>
                </c:pt>
                <c:pt idx="31">
                  <c:v>Hungary</c:v>
                </c:pt>
                <c:pt idx="32">
                  <c:v>Finland</c:v>
                </c:pt>
                <c:pt idx="33">
                  <c:v>France</c:v>
                </c:pt>
                <c:pt idx="34">
                  <c:v>The Netherlands</c:v>
                </c:pt>
                <c:pt idx="35">
                  <c:v>Croatia</c:v>
                </c:pt>
                <c:pt idx="36">
                  <c:v>Montenegro</c:v>
                </c:pt>
                <c:pt idx="37">
                  <c:v>Czech Republic</c:v>
                </c:pt>
                <c:pt idx="38">
                  <c:v>Switzerland</c:v>
                </c:pt>
                <c:pt idx="39">
                  <c:v>Sweden</c:v>
                </c:pt>
                <c:pt idx="40">
                  <c:v>Spain</c:v>
                </c:pt>
                <c:pt idx="41">
                  <c:v>Other European countries</c:v>
                </c:pt>
                <c:pt idx="42">
                  <c:v>South Africa</c:v>
                </c:pt>
                <c:pt idx="43">
                  <c:v>Other African countries</c:v>
                </c:pt>
                <c:pt idx="44">
                  <c:v>Canada</c:v>
                </c:pt>
                <c:pt idx="45">
                  <c:v>USA</c:v>
                </c:pt>
                <c:pt idx="46">
                  <c:v>Other North American countries</c:v>
                </c:pt>
                <c:pt idx="47">
                  <c:v>Brazil</c:v>
                </c:pt>
                <c:pt idx="48">
                  <c:v>Other North and Middle American countries</c:v>
                </c:pt>
                <c:pt idx="49">
                  <c:v>Israel </c:v>
                </c:pt>
                <c:pt idx="50">
                  <c:v>Japan</c:v>
                </c:pt>
                <c:pt idx="51">
                  <c:v>China</c:v>
                </c:pt>
                <c:pt idx="52">
                  <c:v>Republic of Korea </c:v>
                </c:pt>
                <c:pt idx="53">
                  <c:v>Other Asian countries</c:v>
                </c:pt>
                <c:pt idx="54">
                  <c:v>Australia</c:v>
                </c:pt>
                <c:pt idx="55">
                  <c:v>New Zeeland</c:v>
                </c:pt>
                <c:pt idx="56">
                  <c:v>Other countries of Australia and Oceania </c:v>
                </c:pt>
                <c:pt idx="57">
                  <c:v>Other non-European countries</c:v>
                </c:pt>
              </c:strCache>
            </c:strRef>
          </c:cat>
          <c:val>
            <c:numRef>
              <c:f>'ноќевања-просечен престој'!$E$6:$E$63</c:f>
              <c:numCache>
                <c:formatCode>#,##0.00</c:formatCode>
                <c:ptCount val="58"/>
                <c:pt idx="0">
                  <c:v>1.9624069327474674</c:v>
                </c:pt>
                <c:pt idx="1">
                  <c:v>2.3036110786490593</c:v>
                </c:pt>
                <c:pt idx="2">
                  <c:v>2.9664126601246275</c:v>
                </c:pt>
                <c:pt idx="3">
                  <c:v>3.0278125</c:v>
                </c:pt>
                <c:pt idx="4">
                  <c:v>2.2518972527538819</c:v>
                </c:pt>
                <c:pt idx="5">
                  <c:v>1.9512481777639763</c:v>
                </c:pt>
                <c:pt idx="6">
                  <c:v>2.4148310567379734</c:v>
                </c:pt>
                <c:pt idx="7">
                  <c:v>2.332804019732567</c:v>
                </c:pt>
                <c:pt idx="8">
                  <c:v>1.8190776236720678</c:v>
                </c:pt>
                <c:pt idx="9">
                  <c:v>2.4154798236690405</c:v>
                </c:pt>
                <c:pt idx="10">
                  <c:v>2.5672918723264231</c:v>
                </c:pt>
                <c:pt idx="11">
                  <c:v>2.4726176115802172</c:v>
                </c:pt>
                <c:pt idx="12">
                  <c:v>2.3631214600377595</c:v>
                </c:pt>
                <c:pt idx="13">
                  <c:v>2.3297134492615896</c:v>
                </c:pt>
                <c:pt idx="14">
                  <c:v>1.8569523809523809</c:v>
                </c:pt>
                <c:pt idx="15">
                  <c:v>2.2417890214606819</c:v>
                </c:pt>
                <c:pt idx="16">
                  <c:v>2.5079028072658645</c:v>
                </c:pt>
                <c:pt idx="17">
                  <c:v>2.9325936780406114</c:v>
                </c:pt>
                <c:pt idx="18">
                  <c:v>3.035339063992359</c:v>
                </c:pt>
                <c:pt idx="19">
                  <c:v>2.8657551274083279</c:v>
                </c:pt>
                <c:pt idx="20">
                  <c:v>2.4071331006222492</c:v>
                </c:pt>
                <c:pt idx="21">
                  <c:v>2.503787168469886</c:v>
                </c:pt>
                <c:pt idx="22">
                  <c:v>2.3085413063174367</c:v>
                </c:pt>
                <c:pt idx="23">
                  <c:v>2.2556582802869558</c:v>
                </c:pt>
                <c:pt idx="24">
                  <c:v>2.993380591700654</c:v>
                </c:pt>
                <c:pt idx="25">
                  <c:v>2.5051668792049604</c:v>
                </c:pt>
                <c:pt idx="26">
                  <c:v>2.0137296978449459</c:v>
                </c:pt>
                <c:pt idx="27">
                  <c:v>2.2027330636510052</c:v>
                </c:pt>
                <c:pt idx="28">
                  <c:v>2.0045076191683875</c:v>
                </c:pt>
                <c:pt idx="29">
                  <c:v>1.5961354102013805</c:v>
                </c:pt>
                <c:pt idx="30">
                  <c:v>2.453586720938838</c:v>
                </c:pt>
                <c:pt idx="31">
                  <c:v>1.9967079646017698</c:v>
                </c:pt>
                <c:pt idx="32">
                  <c:v>2.2623093847204307</c:v>
                </c:pt>
                <c:pt idx="33">
                  <c:v>2.120840725784507</c:v>
                </c:pt>
                <c:pt idx="34">
                  <c:v>4.592825175937671</c:v>
                </c:pt>
                <c:pt idx="35">
                  <c:v>2.0248037098587903</c:v>
                </c:pt>
                <c:pt idx="36">
                  <c:v>1.9840188757266912</c:v>
                </c:pt>
                <c:pt idx="37">
                  <c:v>2.2061077730993044</c:v>
                </c:pt>
                <c:pt idx="38">
                  <c:v>2.1047051284540848</c:v>
                </c:pt>
                <c:pt idx="39">
                  <c:v>2.3038832421162367</c:v>
                </c:pt>
                <c:pt idx="40">
                  <c:v>2.182151091821511</c:v>
                </c:pt>
                <c:pt idx="41">
                  <c:v>2.567297161294142</c:v>
                </c:pt>
                <c:pt idx="42">
                  <c:v>2.6756756756756759</c:v>
                </c:pt>
                <c:pt idx="43">
                  <c:v>2.7489284908639746</c:v>
                </c:pt>
                <c:pt idx="44">
                  <c:v>2.1398746655400647</c:v>
                </c:pt>
                <c:pt idx="45">
                  <c:v>2.6398290157892248</c:v>
                </c:pt>
                <c:pt idx="46">
                  <c:v>2.1133266027258961</c:v>
                </c:pt>
                <c:pt idx="47">
                  <c:v>1.8772139779798946</c:v>
                </c:pt>
                <c:pt idx="48">
                  <c:v>1.8805633054337718</c:v>
                </c:pt>
                <c:pt idx="49">
                  <c:v>2.936401503606624</c:v>
                </c:pt>
                <c:pt idx="50">
                  <c:v>1.6690240854351284</c:v>
                </c:pt>
                <c:pt idx="51">
                  <c:v>1.5430054042427339</c:v>
                </c:pt>
                <c:pt idx="52">
                  <c:v>1.135224412751678</c:v>
                </c:pt>
                <c:pt idx="53">
                  <c:v>1.6421364509929532</c:v>
                </c:pt>
                <c:pt idx="54">
                  <c:v>2.3278268857198787</c:v>
                </c:pt>
                <c:pt idx="55">
                  <c:v>1.8577712609970674</c:v>
                </c:pt>
                <c:pt idx="56">
                  <c:v>1.5379522709776752</c:v>
                </c:pt>
                <c:pt idx="57">
                  <c:v>2.5354901326431576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2309424"/>
        <c:axId val="192309984"/>
      </c:barChart>
      <c:lineChart>
        <c:grouping val="standard"/>
        <c:varyColors val="0"/>
        <c:ser>
          <c:idx val="0"/>
          <c:order val="0"/>
          <c:tx>
            <c:strRef>
              <c:f>'ноќевања-просечен престој'!$D$4</c:f>
              <c:strCache>
                <c:ptCount val="1"/>
                <c:pt idx="0">
                  <c:v>Number of overnights</c:v>
                </c:pt>
              </c:strCache>
            </c:strRef>
          </c:tx>
          <c:spPr>
            <a:ln w="34925" cap="rnd">
              <a:solidFill>
                <a:schemeClr val="accent4">
                  <a:lumMod val="5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Pt>
            <c:idx val="27"/>
            <c:marker>
              <c:symbol val="none"/>
            </c:marker>
            <c:bubble3D val="0"/>
          </c:dPt>
          <c:cat>
            <c:strRef>
              <c:f>'ноќевања-просечен престој'!$B$6:$B$63</c:f>
              <c:strCache>
                <c:ptCount val="58"/>
                <c:pt idx="0">
                  <c:v>Austria</c:v>
                </c:pt>
                <c:pt idx="1">
                  <c:v>Albania</c:v>
                </c:pt>
                <c:pt idx="2">
                  <c:v>Belgium</c:v>
                </c:pt>
                <c:pt idx="3">
                  <c:v>Belarus</c:v>
                </c:pt>
                <c:pt idx="4">
                  <c:v>Bosnia and Herzegovina</c:v>
                </c:pt>
                <c:pt idx="5">
                  <c:v>Bulgaria</c:v>
                </c:pt>
                <c:pt idx="6">
                  <c:v>United Kingdom</c:v>
                </c:pt>
                <c:pt idx="7">
                  <c:v>Germany</c:v>
                </c:pt>
                <c:pt idx="8">
                  <c:v>Greece</c:v>
                </c:pt>
                <c:pt idx="9">
                  <c:v>Denmark</c:v>
                </c:pt>
                <c:pt idx="10">
                  <c:v>Estonia</c:v>
                </c:pt>
                <c:pt idx="11">
                  <c:v>Ireland</c:v>
                </c:pt>
                <c:pt idx="12">
                  <c:v>Iceland</c:v>
                </c:pt>
                <c:pt idx="13">
                  <c:v>Italy</c:v>
                </c:pt>
                <c:pt idx="14">
                  <c:v>Cyprus</c:v>
                </c:pt>
                <c:pt idx="15">
                  <c:v>Kosovo</c:v>
                </c:pt>
                <c:pt idx="16">
                  <c:v>Latvia</c:v>
                </c:pt>
                <c:pt idx="17">
                  <c:v>Lithuania</c:v>
                </c:pt>
                <c:pt idx="18">
                  <c:v>Luxemburg</c:v>
                </c:pt>
                <c:pt idx="19">
                  <c:v>Malta</c:v>
                </c:pt>
                <c:pt idx="20">
                  <c:v>Norway</c:v>
                </c:pt>
                <c:pt idx="21">
                  <c:v>Poland</c:v>
                </c:pt>
                <c:pt idx="22">
                  <c:v>Portugal</c:v>
                </c:pt>
                <c:pt idx="23">
                  <c:v>Romania</c:v>
                </c:pt>
                <c:pt idx="24">
                  <c:v>Russian Federation</c:v>
                </c:pt>
                <c:pt idx="25">
                  <c:v>Slovakia</c:v>
                </c:pt>
                <c:pt idx="26">
                  <c:v>Slovenia</c:v>
                </c:pt>
                <c:pt idx="27">
                  <c:v>Serbia and Montenegro </c:v>
                </c:pt>
                <c:pt idx="28">
                  <c:v>Serbia</c:v>
                </c:pt>
                <c:pt idx="29">
                  <c:v>Turkey</c:v>
                </c:pt>
                <c:pt idx="30">
                  <c:v>Ukraine</c:v>
                </c:pt>
                <c:pt idx="31">
                  <c:v>Hungary</c:v>
                </c:pt>
                <c:pt idx="32">
                  <c:v>Finland</c:v>
                </c:pt>
                <c:pt idx="33">
                  <c:v>France</c:v>
                </c:pt>
                <c:pt idx="34">
                  <c:v>The Netherlands</c:v>
                </c:pt>
                <c:pt idx="35">
                  <c:v>Croatia</c:v>
                </c:pt>
                <c:pt idx="36">
                  <c:v>Montenegro</c:v>
                </c:pt>
                <c:pt idx="37">
                  <c:v>Czech Republic</c:v>
                </c:pt>
                <c:pt idx="38">
                  <c:v>Switzerland</c:v>
                </c:pt>
                <c:pt idx="39">
                  <c:v>Sweden</c:v>
                </c:pt>
                <c:pt idx="40">
                  <c:v>Spain</c:v>
                </c:pt>
                <c:pt idx="41">
                  <c:v>Other European countries</c:v>
                </c:pt>
                <c:pt idx="42">
                  <c:v>South Africa</c:v>
                </c:pt>
                <c:pt idx="43">
                  <c:v>Other African countries</c:v>
                </c:pt>
                <c:pt idx="44">
                  <c:v>Canada</c:v>
                </c:pt>
                <c:pt idx="45">
                  <c:v>USA</c:v>
                </c:pt>
                <c:pt idx="46">
                  <c:v>Other North American countries</c:v>
                </c:pt>
                <c:pt idx="47">
                  <c:v>Brazil</c:v>
                </c:pt>
                <c:pt idx="48">
                  <c:v>Other North and Middle American countries</c:v>
                </c:pt>
                <c:pt idx="49">
                  <c:v>Israel </c:v>
                </c:pt>
                <c:pt idx="50">
                  <c:v>Japan</c:v>
                </c:pt>
                <c:pt idx="51">
                  <c:v>China</c:v>
                </c:pt>
                <c:pt idx="52">
                  <c:v>Republic of Korea </c:v>
                </c:pt>
                <c:pt idx="53">
                  <c:v>Other Asian countries</c:v>
                </c:pt>
                <c:pt idx="54">
                  <c:v>Australia</c:v>
                </c:pt>
                <c:pt idx="55">
                  <c:v>New Zeeland</c:v>
                </c:pt>
                <c:pt idx="56">
                  <c:v>Other countries of Australia and Oceania </c:v>
                </c:pt>
                <c:pt idx="57">
                  <c:v>Other non-European countries</c:v>
                </c:pt>
              </c:strCache>
            </c:strRef>
          </c:cat>
          <c:val>
            <c:numRef>
              <c:f>'ноќевања-просечен престој'!$D$6:$D$63</c:f>
              <c:numCache>
                <c:formatCode>#,##0</c:formatCode>
                <c:ptCount val="58"/>
                <c:pt idx="0">
                  <c:v>192936</c:v>
                </c:pt>
                <c:pt idx="1">
                  <c:v>768768</c:v>
                </c:pt>
                <c:pt idx="2">
                  <c:v>162331</c:v>
                </c:pt>
                <c:pt idx="3">
                  <c:v>19378</c:v>
                </c:pt>
                <c:pt idx="4">
                  <c:v>186644</c:v>
                </c:pt>
                <c:pt idx="5">
                  <c:v>904825</c:v>
                </c:pt>
                <c:pt idx="6">
                  <c:v>311675</c:v>
                </c:pt>
                <c:pt idx="7">
                  <c:v>509769</c:v>
                </c:pt>
                <c:pt idx="8">
                  <c:v>1084927</c:v>
                </c:pt>
                <c:pt idx="9">
                  <c:v>85479</c:v>
                </c:pt>
                <c:pt idx="10">
                  <c:v>7802</c:v>
                </c:pt>
                <c:pt idx="11">
                  <c:v>40996</c:v>
                </c:pt>
                <c:pt idx="12">
                  <c:v>7510</c:v>
                </c:pt>
                <c:pt idx="13">
                  <c:v>303988</c:v>
                </c:pt>
                <c:pt idx="14">
                  <c:v>9749</c:v>
                </c:pt>
                <c:pt idx="15">
                  <c:v>224903</c:v>
                </c:pt>
                <c:pt idx="16">
                  <c:v>10631</c:v>
                </c:pt>
                <c:pt idx="17">
                  <c:v>14009</c:v>
                </c:pt>
                <c:pt idx="18">
                  <c:v>3178</c:v>
                </c:pt>
                <c:pt idx="19">
                  <c:v>4611</c:v>
                </c:pt>
                <c:pt idx="20">
                  <c:v>79303</c:v>
                </c:pt>
                <c:pt idx="21">
                  <c:v>307092</c:v>
                </c:pt>
                <c:pt idx="22">
                  <c:v>28028</c:v>
                </c:pt>
                <c:pt idx="23">
                  <c:v>178594</c:v>
                </c:pt>
                <c:pt idx="24">
                  <c:v>184955</c:v>
                </c:pt>
                <c:pt idx="25">
                  <c:v>56970</c:v>
                </c:pt>
                <c:pt idx="26">
                  <c:v>396008</c:v>
                </c:pt>
                <c:pt idx="27">
                  <c:v>761791</c:v>
                </c:pt>
                <c:pt idx="28">
                  <c:v>837802</c:v>
                </c:pt>
                <c:pt idx="29">
                  <c:v>1067232</c:v>
                </c:pt>
                <c:pt idx="30">
                  <c:v>92829</c:v>
                </c:pt>
                <c:pt idx="31">
                  <c:v>112814</c:v>
                </c:pt>
                <c:pt idx="32">
                  <c:v>59639</c:v>
                </c:pt>
                <c:pt idx="33">
                  <c:v>194848</c:v>
                </c:pt>
                <c:pt idx="34">
                  <c:v>1097056</c:v>
                </c:pt>
                <c:pt idx="35">
                  <c:v>406941</c:v>
                </c:pt>
                <c:pt idx="36">
                  <c:v>81565</c:v>
                </c:pt>
                <c:pt idx="37">
                  <c:v>93261</c:v>
                </c:pt>
                <c:pt idx="38">
                  <c:v>108386</c:v>
                </c:pt>
                <c:pt idx="39">
                  <c:v>132600</c:v>
                </c:pt>
                <c:pt idx="40">
                  <c:v>80445</c:v>
                </c:pt>
                <c:pt idx="41">
                  <c:v>173462</c:v>
                </c:pt>
                <c:pt idx="42">
                  <c:v>2277</c:v>
                </c:pt>
                <c:pt idx="43">
                  <c:v>12186</c:v>
                </c:pt>
                <c:pt idx="44">
                  <c:v>60781</c:v>
                </c:pt>
                <c:pt idx="45">
                  <c:v>502077</c:v>
                </c:pt>
                <c:pt idx="46">
                  <c:v>8373</c:v>
                </c:pt>
                <c:pt idx="47">
                  <c:v>7843</c:v>
                </c:pt>
                <c:pt idx="48">
                  <c:v>14155</c:v>
                </c:pt>
                <c:pt idx="49">
                  <c:v>173418</c:v>
                </c:pt>
                <c:pt idx="50">
                  <c:v>58763</c:v>
                </c:pt>
                <c:pt idx="51">
                  <c:v>57389</c:v>
                </c:pt>
                <c:pt idx="52">
                  <c:v>21651</c:v>
                </c:pt>
                <c:pt idx="53">
                  <c:v>82028</c:v>
                </c:pt>
                <c:pt idx="54">
                  <c:v>154584</c:v>
                </c:pt>
                <c:pt idx="55">
                  <c:v>8869</c:v>
                </c:pt>
                <c:pt idx="56">
                  <c:v>9989</c:v>
                </c:pt>
                <c:pt idx="57">
                  <c:v>117558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311104"/>
        <c:axId val="192310544"/>
      </c:lineChart>
      <c:catAx>
        <c:axId val="192309424"/>
        <c:scaling>
          <c:orientation val="minMax"/>
        </c:scaling>
        <c:delete val="0"/>
        <c:axPos val="b"/>
        <c:numFmt formatCode="#,##0.0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92309984"/>
        <c:crosses val="autoZero"/>
        <c:auto val="1"/>
        <c:lblAlgn val="ctr"/>
        <c:lblOffset val="100"/>
        <c:noMultiLvlLbl val="0"/>
      </c:catAx>
      <c:valAx>
        <c:axId val="19230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Average stay</a:t>
                </a:r>
              </a:p>
            </c:rich>
          </c:tx>
          <c:layout>
            <c:manualLayout>
              <c:xMode val="edge"/>
              <c:yMode val="edge"/>
              <c:x val="6.8653845169938553E-3"/>
              <c:y val="0.290362863042345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92309424"/>
        <c:crosses val="autoZero"/>
        <c:crossBetween val="between"/>
      </c:valAx>
      <c:valAx>
        <c:axId val="19231054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overnights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92311104"/>
        <c:crosses val="max"/>
        <c:crossBetween val="between"/>
      </c:valAx>
      <c:catAx>
        <c:axId val="192311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23105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'значителен удел'!$C$4</c:f>
              <c:strCache>
                <c:ptCount val="1"/>
                <c:pt idx="0">
                  <c:v>Average stay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solidFill>
                <a:schemeClr val="accent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'значителен удел'!$B$5:$B$24</c:f>
              <c:strCache>
                <c:ptCount val="20"/>
                <c:pt idx="0">
                  <c:v>The Netherlands</c:v>
                </c:pt>
                <c:pt idx="1">
                  <c:v>Luxemburg</c:v>
                </c:pt>
                <c:pt idx="2">
                  <c:v>Belarus</c:v>
                </c:pt>
                <c:pt idx="3">
                  <c:v>Russian Federation</c:v>
                </c:pt>
                <c:pt idx="4">
                  <c:v>Belgium</c:v>
                </c:pt>
                <c:pt idx="5">
                  <c:v>Israel </c:v>
                </c:pt>
                <c:pt idx="6">
                  <c:v>Lithuania</c:v>
                </c:pt>
                <c:pt idx="7">
                  <c:v>Malta</c:v>
                </c:pt>
                <c:pt idx="8">
                  <c:v>Other African countries</c:v>
                </c:pt>
                <c:pt idx="9">
                  <c:v>South Africa</c:v>
                </c:pt>
                <c:pt idx="10">
                  <c:v>USA</c:v>
                </c:pt>
                <c:pt idx="11">
                  <c:v>Other European countries</c:v>
                </c:pt>
                <c:pt idx="12">
                  <c:v>Estonia</c:v>
                </c:pt>
                <c:pt idx="13">
                  <c:v>Other non-European countries</c:v>
                </c:pt>
                <c:pt idx="14">
                  <c:v>Latvia</c:v>
                </c:pt>
                <c:pt idx="15">
                  <c:v>Slovakia</c:v>
                </c:pt>
                <c:pt idx="16">
                  <c:v>Poland</c:v>
                </c:pt>
                <c:pt idx="17">
                  <c:v>Ireland</c:v>
                </c:pt>
                <c:pt idx="18">
                  <c:v>Ukraine</c:v>
                </c:pt>
                <c:pt idx="19">
                  <c:v>Denmark</c:v>
                </c:pt>
              </c:strCache>
            </c:strRef>
          </c:cat>
          <c:val>
            <c:numRef>
              <c:f>'значителен удел'!$C$5:$C$24</c:f>
              <c:numCache>
                <c:formatCode>0.00</c:formatCode>
                <c:ptCount val="20"/>
                <c:pt idx="0">
                  <c:v>4.592825175937671</c:v>
                </c:pt>
                <c:pt idx="1">
                  <c:v>3.035339063992359</c:v>
                </c:pt>
                <c:pt idx="2">
                  <c:v>3.0278125</c:v>
                </c:pt>
                <c:pt idx="3">
                  <c:v>2.993380591700654</c:v>
                </c:pt>
                <c:pt idx="4">
                  <c:v>2.9664126601246275</c:v>
                </c:pt>
                <c:pt idx="5">
                  <c:v>2.936401503606624</c:v>
                </c:pt>
                <c:pt idx="6">
                  <c:v>2.9325936780406114</c:v>
                </c:pt>
                <c:pt idx="7">
                  <c:v>2.8657551274083279</c:v>
                </c:pt>
                <c:pt idx="8">
                  <c:v>2.7489284908639746</c:v>
                </c:pt>
                <c:pt idx="9">
                  <c:v>2.6756756756756759</c:v>
                </c:pt>
                <c:pt idx="10">
                  <c:v>2.6398290157892248</c:v>
                </c:pt>
                <c:pt idx="11">
                  <c:v>2.567297161294142</c:v>
                </c:pt>
                <c:pt idx="12">
                  <c:v>2.5672918723264231</c:v>
                </c:pt>
                <c:pt idx="13">
                  <c:v>2.5354901326431576</c:v>
                </c:pt>
                <c:pt idx="14">
                  <c:v>2.5079028072658645</c:v>
                </c:pt>
                <c:pt idx="15">
                  <c:v>2.5051668792049604</c:v>
                </c:pt>
                <c:pt idx="16">
                  <c:v>2.503787168469886</c:v>
                </c:pt>
                <c:pt idx="17">
                  <c:v>2.4726176115802172</c:v>
                </c:pt>
                <c:pt idx="18">
                  <c:v>2.453586720938838</c:v>
                </c:pt>
                <c:pt idx="19">
                  <c:v>2.4154798236690405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92313904"/>
        <c:axId val="192314464"/>
      </c:barChart>
      <c:catAx>
        <c:axId val="19231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92314464"/>
        <c:crosses val="autoZero"/>
        <c:auto val="1"/>
        <c:lblAlgn val="ctr"/>
        <c:lblOffset val="100"/>
        <c:noMultiLvlLbl val="0"/>
      </c:catAx>
      <c:valAx>
        <c:axId val="19231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Average stay</a:t>
                </a:r>
              </a:p>
            </c:rich>
          </c:tx>
          <c:layout>
            <c:manualLayout>
              <c:xMode val="edge"/>
              <c:yMode val="edge"/>
              <c:x val="1.1740041928721174E-2"/>
              <c:y val="0.232625451528286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92313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'регионална дистрибуција'!$T$4</c:f>
              <c:strCache>
                <c:ptCount val="1"/>
                <c:pt idx="0">
                  <c:v>Вкупно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0"/>
              </c:ext>
            </c:extLst>
          </c:dLbls>
          <c:cat>
            <c:strRef>
              <c:f>'регионална дистрибуција'!$A$6:$A$13</c:f>
              <c:strCache>
                <c:ptCount val="8"/>
                <c:pt idx="0">
                  <c:v>Vardar region</c:v>
                </c:pt>
                <c:pt idx="1">
                  <c:v>Eastern region</c:v>
                </c:pt>
                <c:pt idx="2">
                  <c:v>Southwestern region</c:v>
                </c:pt>
                <c:pt idx="3">
                  <c:v>Southeastern region</c:v>
                </c:pt>
                <c:pt idx="4">
                  <c:v>Pelagonia region</c:v>
                </c:pt>
                <c:pt idx="5">
                  <c:v>Polog region</c:v>
                </c:pt>
                <c:pt idx="6">
                  <c:v>Northeastern region</c:v>
                </c:pt>
                <c:pt idx="7">
                  <c:v>Skopje region</c:v>
                </c:pt>
              </c:strCache>
            </c:strRef>
          </c:cat>
          <c:val>
            <c:numRef>
              <c:f>'регионална дистрибуција'!$T$6:$T$13</c:f>
              <c:numCache>
                <c:formatCode>#,##0</c:formatCode>
                <c:ptCount val="8"/>
                <c:pt idx="0">
                  <c:v>282073</c:v>
                </c:pt>
                <c:pt idx="1">
                  <c:v>214382</c:v>
                </c:pt>
                <c:pt idx="2">
                  <c:v>4891221</c:v>
                </c:pt>
                <c:pt idx="3">
                  <c:v>944202</c:v>
                </c:pt>
                <c:pt idx="4">
                  <c:v>608850</c:v>
                </c:pt>
                <c:pt idx="5">
                  <c:v>393170</c:v>
                </c:pt>
                <c:pt idx="6">
                  <c:v>96018</c:v>
                </c:pt>
                <c:pt idx="7">
                  <c:v>4148299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92316704"/>
        <c:axId val="192317264"/>
      </c:barChart>
      <c:catAx>
        <c:axId val="19231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92317264"/>
        <c:crosses val="autoZero"/>
        <c:auto val="1"/>
        <c:lblAlgn val="ctr"/>
        <c:lblOffset val="100"/>
        <c:noMultiLvlLbl val="0"/>
      </c:catAx>
      <c:valAx>
        <c:axId val="192317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overnights</a:t>
                </a:r>
                <a:endParaRPr lang="mk-MK"/>
              </a:p>
            </c:rich>
          </c:tx>
          <c:layout>
            <c:manualLayout>
              <c:xMode val="edge"/>
              <c:yMode val="edge"/>
              <c:x val="1.0846406465971138E-2"/>
              <c:y val="0.247475535625794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92316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1149465634584562E-2"/>
          <c:y val="6.2499763897615933E-2"/>
          <c:w val="0.91343098707476544"/>
          <c:h val="0.87100247183455959"/>
        </c:manualLayout>
      </c:layout>
      <c:pie3DChart>
        <c:varyColors val="1"/>
        <c:ser>
          <c:idx val="0"/>
          <c:order val="0"/>
          <c:tx>
            <c:strRef>
              <c:f>'по видови места'!$Q$4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0175185216034852"/>
                  <c:y val="7.1964006663753535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4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</c:dLbl>
            <c:numFmt formatCode="#,##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'по видови места'!$A$6:$A$10</c:f>
              <c:strCache>
                <c:ptCount val="5"/>
                <c:pt idx="0">
                  <c:v>Skopje</c:v>
                </c:pt>
                <c:pt idx="1">
                  <c:v>Spa resorts</c:v>
                </c:pt>
                <c:pt idx="2">
                  <c:v>Mountain resorts</c:v>
                </c:pt>
                <c:pt idx="3">
                  <c:v>Lake resorts</c:v>
                </c:pt>
                <c:pt idx="4">
                  <c:v>Other resorts</c:v>
                </c:pt>
              </c:strCache>
            </c:strRef>
          </c:cat>
          <c:val>
            <c:numRef>
              <c:f>'по видови места'!$Q$6:$Q$10</c:f>
              <c:numCache>
                <c:formatCode>#,##0</c:formatCode>
                <c:ptCount val="5"/>
                <c:pt idx="0">
                  <c:v>3607613</c:v>
                </c:pt>
                <c:pt idx="1">
                  <c:v>335625</c:v>
                </c:pt>
                <c:pt idx="2">
                  <c:v>388751</c:v>
                </c:pt>
                <c:pt idx="3">
                  <c:v>4439473</c:v>
                </c:pt>
                <c:pt idx="4">
                  <c:v>1825418</c:v>
                </c:pt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120764</xdr:colOff>
      <xdr:row>63</xdr:row>
      <xdr:rowOff>154952</xdr:rowOff>
    </xdr:from>
    <xdr:to>
      <xdr:col>12</xdr:col>
      <xdr:colOff>0</xdr:colOff>
      <xdr:row>83</xdr:row>
      <xdr:rowOff>59531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31465</xdr:colOff>
      <xdr:row>63</xdr:row>
      <xdr:rowOff>146446</xdr:rowOff>
    </xdr:from>
    <xdr:to>
      <xdr:col>33</xdr:col>
      <xdr:colOff>110558</xdr:colOff>
      <xdr:row>90</xdr:row>
      <xdr:rowOff>8504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6</xdr:row>
      <xdr:rowOff>47626</xdr:rowOff>
    </xdr:from>
    <xdr:to>
      <xdr:col>22</xdr:col>
      <xdr:colOff>457200</xdr:colOff>
      <xdr:row>32</xdr:row>
      <xdr:rowOff>76200</xdr:rowOff>
    </xdr:to>
    <xdr:graphicFrame macro="">
      <xdr:nvGraphicFramePr>
        <xdr:cNvPr id="819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57149</xdr:colOff>
      <xdr:row>11</xdr:row>
      <xdr:rowOff>23812</xdr:rowOff>
    </xdr:from>
    <xdr:to>
      <xdr:col>16</xdr:col>
      <xdr:colOff>314324</xdr:colOff>
      <xdr:row>33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566737</xdr:colOff>
      <xdr:row>16</xdr:row>
      <xdr:rowOff>9525</xdr:rowOff>
    </xdr:from>
    <xdr:to>
      <xdr:col>14</xdr:col>
      <xdr:colOff>95251</xdr:colOff>
      <xdr:row>37</xdr:row>
      <xdr:rowOff>114299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766761</xdr:colOff>
      <xdr:row>13</xdr:row>
      <xdr:rowOff>14287</xdr:rowOff>
    </xdr:from>
    <xdr:to>
      <xdr:col>11</xdr:col>
      <xdr:colOff>438150</xdr:colOff>
      <xdr:row>32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593"/>
  <sheetViews>
    <sheetView topLeftCell="A52" zoomScale="112" zoomScaleNormal="112" workbookViewId="0">
      <selection activeCell="A49" sqref="A49"/>
    </sheetView>
  </sheetViews>
  <sheetFormatPr defaultRowHeight="12.75" x14ac:dyDescent="0.2"/>
  <cols>
    <col min="1" max="1" width="28.42578125" style="10" customWidth="1"/>
    <col min="2" max="5" width="7.5703125" style="10" bestFit="1" customWidth="1"/>
    <col min="6" max="18" width="7.5703125" style="11" bestFit="1" customWidth="1"/>
    <col min="19" max="19" width="7.5703125" style="11" customWidth="1"/>
    <col min="20" max="21" width="9.140625" style="11" bestFit="1" customWidth="1"/>
    <col min="22" max="22" width="9.140625" style="11" customWidth="1"/>
    <col min="23" max="23" width="10.140625" style="19" bestFit="1" customWidth="1"/>
    <col min="24" max="16384" width="9.140625" style="11"/>
  </cols>
  <sheetData>
    <row r="2" spans="1:24" ht="15" x14ac:dyDescent="0.25">
      <c r="A2" s="36" t="s">
        <v>60</v>
      </c>
    </row>
    <row r="3" spans="1:24" x14ac:dyDescent="0.2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4" x14ac:dyDescent="0.2">
      <c r="A4" s="24"/>
      <c r="B4" s="12">
        <v>1997</v>
      </c>
      <c r="C4" s="12">
        <v>1998</v>
      </c>
      <c r="D4" s="12">
        <v>1999</v>
      </c>
      <c r="E4" s="12">
        <v>2000</v>
      </c>
      <c r="F4" s="12">
        <v>2001</v>
      </c>
      <c r="G4" s="12">
        <v>2002</v>
      </c>
      <c r="H4" s="12">
        <v>2003</v>
      </c>
      <c r="I4" s="12">
        <v>2004</v>
      </c>
      <c r="J4" s="12">
        <v>2005</v>
      </c>
      <c r="K4" s="12">
        <v>2006</v>
      </c>
      <c r="L4" s="12">
        <v>2007</v>
      </c>
      <c r="M4" s="12">
        <v>2008</v>
      </c>
      <c r="N4" s="12">
        <v>2009</v>
      </c>
      <c r="O4" s="12">
        <v>2010</v>
      </c>
      <c r="P4" s="12">
        <v>2011</v>
      </c>
      <c r="Q4" s="12">
        <v>2012</v>
      </c>
      <c r="R4" s="12">
        <v>2013</v>
      </c>
      <c r="S4" s="12">
        <v>2014</v>
      </c>
      <c r="T4" s="12">
        <v>2015</v>
      </c>
      <c r="U4" s="12">
        <v>2016</v>
      </c>
      <c r="V4" s="12">
        <v>2017</v>
      </c>
      <c r="W4" s="20" t="s">
        <v>59</v>
      </c>
    </row>
    <row r="5" spans="1:24" s="14" customFormat="1" x14ac:dyDescent="0.2">
      <c r="A5" s="26" t="s">
        <v>59</v>
      </c>
      <c r="B5" s="56">
        <f t="shared" ref="B5:N5" si="0">SUM(B6:B63)</f>
        <v>265524</v>
      </c>
      <c r="C5" s="45">
        <f t="shared" si="0"/>
        <v>359538</v>
      </c>
      <c r="D5" s="45">
        <f t="shared" si="0"/>
        <v>474394</v>
      </c>
      <c r="E5" s="45">
        <f t="shared" si="0"/>
        <v>493867</v>
      </c>
      <c r="F5" s="45">
        <f t="shared" si="0"/>
        <v>212751</v>
      </c>
      <c r="G5" s="45">
        <f t="shared" si="0"/>
        <v>274720</v>
      </c>
      <c r="H5" s="45">
        <f t="shared" si="0"/>
        <v>346200</v>
      </c>
      <c r="I5" s="45">
        <f t="shared" si="0"/>
        <v>360589</v>
      </c>
      <c r="J5" s="45">
        <f t="shared" si="0"/>
        <v>442988</v>
      </c>
      <c r="K5" s="45">
        <f t="shared" si="0"/>
        <v>442845</v>
      </c>
      <c r="L5" s="45">
        <f t="shared" si="0"/>
        <v>518088</v>
      </c>
      <c r="M5" s="45">
        <f t="shared" si="0"/>
        <v>587447</v>
      </c>
      <c r="N5" s="45">
        <f t="shared" si="0"/>
        <v>583796</v>
      </c>
      <c r="O5" s="45">
        <f>SUM(O6:O63)</f>
        <v>559032</v>
      </c>
      <c r="P5" s="45">
        <f>SUM(P6:P63)</f>
        <v>755166</v>
      </c>
      <c r="Q5" s="45">
        <f t="shared" ref="Q5:V5" si="1">SUM(Q6:Q63)</f>
        <v>811746</v>
      </c>
      <c r="R5" s="45">
        <f t="shared" si="1"/>
        <v>881375</v>
      </c>
      <c r="S5" s="45">
        <f t="shared" si="1"/>
        <v>922513</v>
      </c>
      <c r="T5" s="45">
        <f t="shared" si="1"/>
        <v>1036383</v>
      </c>
      <c r="U5" s="45">
        <f t="shared" si="1"/>
        <v>1054017</v>
      </c>
      <c r="V5" s="45">
        <f t="shared" si="1"/>
        <v>1294692</v>
      </c>
      <c r="W5" s="13">
        <f>SUM(B5:V5)</f>
        <v>12677671</v>
      </c>
      <c r="X5" s="14">
        <f>V5/B5</f>
        <v>4.8759886111989879</v>
      </c>
    </row>
    <row r="6" spans="1:24" s="15" customFormat="1" x14ac:dyDescent="0.2">
      <c r="A6" s="25" t="s">
        <v>1</v>
      </c>
      <c r="B6" s="41">
        <v>3711</v>
      </c>
      <c r="C6" s="41">
        <v>4070</v>
      </c>
      <c r="D6" s="41">
        <v>6019</v>
      </c>
      <c r="E6" s="41">
        <v>5169</v>
      </c>
      <c r="F6" s="41">
        <v>2883</v>
      </c>
      <c r="G6" s="41">
        <v>3715</v>
      </c>
      <c r="H6" s="41">
        <v>4704</v>
      </c>
      <c r="I6" s="41">
        <v>5423</v>
      </c>
      <c r="J6" s="41">
        <v>5857</v>
      </c>
      <c r="K6" s="41">
        <v>6702</v>
      </c>
      <c r="L6" s="41">
        <v>10105</v>
      </c>
      <c r="M6" s="41">
        <v>10835</v>
      </c>
      <c r="N6" s="41">
        <v>12253</v>
      </c>
      <c r="O6" s="41">
        <v>11506</v>
      </c>
      <c r="P6" s="41">
        <v>10754</v>
      </c>
      <c r="Q6" s="41">
        <v>11976</v>
      </c>
      <c r="R6" s="41">
        <v>14248</v>
      </c>
      <c r="S6" s="41">
        <v>12506</v>
      </c>
      <c r="T6" s="41">
        <v>14004</v>
      </c>
      <c r="U6" s="41">
        <v>17029</v>
      </c>
      <c r="V6" s="41">
        <v>19467</v>
      </c>
      <c r="W6" s="13">
        <f t="shared" ref="W6:W63" si="2">SUM(B6:V6)</f>
        <v>192936</v>
      </c>
    </row>
    <row r="7" spans="1:24" s="15" customFormat="1" x14ac:dyDescent="0.2">
      <c r="A7" s="23" t="s">
        <v>2</v>
      </c>
      <c r="B7" s="41">
        <v>10925</v>
      </c>
      <c r="C7" s="41">
        <v>27918</v>
      </c>
      <c r="D7" s="41">
        <v>54907</v>
      </c>
      <c r="E7" s="41">
        <v>65141</v>
      </c>
      <c r="F7" s="41">
        <v>11510</v>
      </c>
      <c r="G7" s="41">
        <v>20665</v>
      </c>
      <c r="H7" s="41">
        <v>24095</v>
      </c>
      <c r="I7" s="41">
        <v>26117</v>
      </c>
      <c r="J7" s="41">
        <v>34787</v>
      </c>
      <c r="K7" s="41">
        <v>32214</v>
      </c>
      <c r="L7" s="41">
        <v>39831</v>
      </c>
      <c r="M7" s="41">
        <v>48086</v>
      </c>
      <c r="N7" s="41">
        <v>47711</v>
      </c>
      <c r="O7" s="41">
        <v>43269</v>
      </c>
      <c r="P7" s="41">
        <v>35916</v>
      </c>
      <c r="Q7" s="41">
        <v>34707</v>
      </c>
      <c r="R7" s="41">
        <v>40671</v>
      </c>
      <c r="S7" s="41">
        <v>42067</v>
      </c>
      <c r="T7" s="41">
        <v>39086</v>
      </c>
      <c r="U7" s="41">
        <v>44217</v>
      </c>
      <c r="V7" s="41">
        <v>44928</v>
      </c>
      <c r="W7" s="13">
        <f t="shared" si="2"/>
        <v>768768</v>
      </c>
    </row>
    <row r="8" spans="1:24" s="15" customFormat="1" x14ac:dyDescent="0.2">
      <c r="A8" s="23" t="s">
        <v>3</v>
      </c>
      <c r="B8" s="41">
        <v>1510</v>
      </c>
      <c r="C8" s="41">
        <v>1985</v>
      </c>
      <c r="D8" s="41">
        <v>4304</v>
      </c>
      <c r="E8" s="41">
        <v>3202</v>
      </c>
      <c r="F8" s="41">
        <v>1606</v>
      </c>
      <c r="G8" s="41">
        <v>1850</v>
      </c>
      <c r="H8" s="41">
        <v>2746</v>
      </c>
      <c r="I8" s="41">
        <v>2104</v>
      </c>
      <c r="J8" s="41">
        <v>2534</v>
      </c>
      <c r="K8" s="41">
        <v>3090</v>
      </c>
      <c r="L8" s="41">
        <v>3793</v>
      </c>
      <c r="M8" s="41">
        <v>4000</v>
      </c>
      <c r="N8" s="41">
        <v>4353</v>
      </c>
      <c r="O8" s="41">
        <v>4097</v>
      </c>
      <c r="P8" s="41">
        <v>7418</v>
      </c>
      <c r="Q8" s="41">
        <v>13907</v>
      </c>
      <c r="R8" s="41">
        <v>19747</v>
      </c>
      <c r="S8" s="41">
        <v>16812</v>
      </c>
      <c r="T8" s="41">
        <v>18224</v>
      </c>
      <c r="U8" s="41">
        <v>20146</v>
      </c>
      <c r="V8" s="41">
        <v>24903</v>
      </c>
      <c r="W8" s="13">
        <f t="shared" si="2"/>
        <v>162331</v>
      </c>
    </row>
    <row r="9" spans="1:24" s="15" customFormat="1" x14ac:dyDescent="0.2">
      <c r="A9" s="23" t="s">
        <v>4</v>
      </c>
      <c r="B9" s="41">
        <v>411</v>
      </c>
      <c r="C9" s="41">
        <v>444</v>
      </c>
      <c r="D9" s="41">
        <v>2686</v>
      </c>
      <c r="E9" s="41">
        <v>1208</v>
      </c>
      <c r="F9" s="41">
        <v>328</v>
      </c>
      <c r="G9" s="41">
        <v>382</v>
      </c>
      <c r="H9" s="41">
        <v>493</v>
      </c>
      <c r="I9" s="41">
        <v>1084</v>
      </c>
      <c r="J9" s="41">
        <v>448</v>
      </c>
      <c r="K9" s="41">
        <v>467</v>
      </c>
      <c r="L9" s="41">
        <v>239</v>
      </c>
      <c r="M9" s="41">
        <v>882</v>
      </c>
      <c r="N9" s="41">
        <v>466</v>
      </c>
      <c r="O9" s="41">
        <v>290</v>
      </c>
      <c r="P9" s="41">
        <v>2715</v>
      </c>
      <c r="Q9" s="41">
        <v>1185</v>
      </c>
      <c r="R9" s="41">
        <v>1274</v>
      </c>
      <c r="S9" s="41">
        <v>655</v>
      </c>
      <c r="T9" s="41">
        <v>1535</v>
      </c>
      <c r="U9" s="41">
        <v>1042</v>
      </c>
      <c r="V9" s="41">
        <v>1144</v>
      </c>
      <c r="W9" s="13">
        <f t="shared" si="2"/>
        <v>19378</v>
      </c>
    </row>
    <row r="10" spans="1:24" s="15" customFormat="1" x14ac:dyDescent="0.2">
      <c r="A10" s="23" t="s">
        <v>5</v>
      </c>
      <c r="B10" s="41">
        <v>3101</v>
      </c>
      <c r="C10" s="41">
        <v>2197</v>
      </c>
      <c r="D10" s="41">
        <v>2796</v>
      </c>
      <c r="E10" s="41">
        <v>3781</v>
      </c>
      <c r="F10" s="41">
        <v>2415</v>
      </c>
      <c r="G10" s="41">
        <v>4091</v>
      </c>
      <c r="H10" s="41">
        <v>5494</v>
      </c>
      <c r="I10" s="41">
        <v>7676</v>
      </c>
      <c r="J10" s="41">
        <v>10754</v>
      </c>
      <c r="K10" s="41">
        <v>10270</v>
      </c>
      <c r="L10" s="41">
        <v>11220</v>
      </c>
      <c r="M10" s="41">
        <v>10316</v>
      </c>
      <c r="N10" s="41">
        <v>10861</v>
      </c>
      <c r="O10" s="41">
        <v>13985</v>
      </c>
      <c r="P10" s="41">
        <v>14317</v>
      </c>
      <c r="Q10" s="41">
        <v>11625</v>
      </c>
      <c r="R10" s="41">
        <v>10276</v>
      </c>
      <c r="S10" s="41">
        <v>12187</v>
      </c>
      <c r="T10" s="41">
        <v>11056</v>
      </c>
      <c r="U10" s="41">
        <v>14042</v>
      </c>
      <c r="V10" s="41">
        <v>14184</v>
      </c>
      <c r="W10" s="13">
        <f t="shared" si="2"/>
        <v>186644</v>
      </c>
    </row>
    <row r="11" spans="1:24" s="15" customFormat="1" x14ac:dyDescent="0.2">
      <c r="A11" s="23" t="s">
        <v>6</v>
      </c>
      <c r="B11" s="41">
        <v>44577</v>
      </c>
      <c r="C11" s="41">
        <v>81209</v>
      </c>
      <c r="D11" s="41">
        <v>43849</v>
      </c>
      <c r="E11" s="41">
        <v>59027</v>
      </c>
      <c r="F11" s="41">
        <v>17177</v>
      </c>
      <c r="G11" s="41">
        <v>24413</v>
      </c>
      <c r="H11" s="41">
        <v>28772</v>
      </c>
      <c r="I11" s="41">
        <v>25262</v>
      </c>
      <c r="J11" s="41">
        <v>32678</v>
      </c>
      <c r="K11" s="41">
        <v>34184</v>
      </c>
      <c r="L11" s="41">
        <v>37246</v>
      </c>
      <c r="M11" s="41">
        <v>42246</v>
      </c>
      <c r="N11" s="41">
        <v>46656</v>
      </c>
      <c r="O11" s="41">
        <v>29098</v>
      </c>
      <c r="P11" s="41">
        <v>35152</v>
      </c>
      <c r="Q11" s="41">
        <v>38551</v>
      </c>
      <c r="R11" s="41">
        <v>40473</v>
      </c>
      <c r="S11" s="41">
        <v>48862</v>
      </c>
      <c r="T11" s="41">
        <v>52748</v>
      </c>
      <c r="U11" s="41">
        <v>63275</v>
      </c>
      <c r="V11" s="41">
        <v>79370</v>
      </c>
      <c r="W11" s="13">
        <f t="shared" si="2"/>
        <v>904825</v>
      </c>
    </row>
    <row r="12" spans="1:24" s="15" customFormat="1" x14ac:dyDescent="0.2">
      <c r="A12" s="23" t="s">
        <v>7</v>
      </c>
      <c r="B12" s="41">
        <v>5623</v>
      </c>
      <c r="C12" s="41">
        <v>12319</v>
      </c>
      <c r="D12" s="41">
        <v>27251</v>
      </c>
      <c r="E12" s="41">
        <v>14051</v>
      </c>
      <c r="F12" s="41">
        <v>12419</v>
      </c>
      <c r="G12" s="41">
        <v>9274</v>
      </c>
      <c r="H12" s="41">
        <v>10708</v>
      </c>
      <c r="I12" s="41">
        <v>9676</v>
      </c>
      <c r="J12" s="41">
        <v>12532</v>
      </c>
      <c r="K12" s="41">
        <v>12627</v>
      </c>
      <c r="L12" s="41">
        <v>12826</v>
      </c>
      <c r="M12" s="41">
        <v>17594</v>
      </c>
      <c r="N12" s="41">
        <v>12800</v>
      </c>
      <c r="O12" s="41">
        <v>14406</v>
      </c>
      <c r="P12" s="41">
        <v>15228</v>
      </c>
      <c r="Q12" s="41">
        <v>15458</v>
      </c>
      <c r="R12" s="41">
        <v>16891</v>
      </c>
      <c r="S12" s="41">
        <v>15920</v>
      </c>
      <c r="T12" s="41">
        <v>19096</v>
      </c>
      <c r="U12" s="41">
        <v>20456</v>
      </c>
      <c r="V12" s="41">
        <v>24520</v>
      </c>
      <c r="W12" s="13">
        <f t="shared" si="2"/>
        <v>311675</v>
      </c>
    </row>
    <row r="13" spans="1:24" s="15" customFormat="1" x14ac:dyDescent="0.2">
      <c r="A13" s="23" t="s">
        <v>8</v>
      </c>
      <c r="B13" s="41">
        <v>15640</v>
      </c>
      <c r="C13" s="41">
        <v>16726</v>
      </c>
      <c r="D13" s="41">
        <v>36243</v>
      </c>
      <c r="E13" s="41">
        <v>25222</v>
      </c>
      <c r="F13" s="41">
        <v>11598</v>
      </c>
      <c r="G13" s="41">
        <v>14849</v>
      </c>
      <c r="H13" s="41">
        <v>16390</v>
      </c>
      <c r="I13" s="41">
        <v>16805</v>
      </c>
      <c r="J13" s="41">
        <v>16342</v>
      </c>
      <c r="K13" s="41">
        <v>18247</v>
      </c>
      <c r="L13" s="41">
        <v>20758</v>
      </c>
      <c r="M13" s="41">
        <v>22465</v>
      </c>
      <c r="N13" s="41">
        <v>23845</v>
      </c>
      <c r="O13" s="41">
        <v>22767</v>
      </c>
      <c r="P13" s="41">
        <v>22222</v>
      </c>
      <c r="Q13" s="41">
        <v>26120</v>
      </c>
      <c r="R13" s="41">
        <v>30335</v>
      </c>
      <c r="S13" s="41">
        <v>33047</v>
      </c>
      <c r="T13" s="41">
        <v>37270</v>
      </c>
      <c r="U13" s="41">
        <v>35979</v>
      </c>
      <c r="V13" s="41">
        <v>46899</v>
      </c>
      <c r="W13" s="13">
        <f t="shared" si="2"/>
        <v>509769</v>
      </c>
    </row>
    <row r="14" spans="1:24" s="15" customFormat="1" x14ac:dyDescent="0.2">
      <c r="A14" s="23" t="s">
        <v>9</v>
      </c>
      <c r="B14" s="41">
        <v>17230</v>
      </c>
      <c r="C14" s="41">
        <v>16151</v>
      </c>
      <c r="D14" s="41">
        <v>20441</v>
      </c>
      <c r="E14" s="41">
        <v>39229</v>
      </c>
      <c r="F14" s="41">
        <v>19867</v>
      </c>
      <c r="G14" s="41">
        <v>30730</v>
      </c>
      <c r="H14" s="41">
        <v>53447</v>
      </c>
      <c r="I14" s="41">
        <v>63834</v>
      </c>
      <c r="J14" s="41">
        <v>68825</v>
      </c>
      <c r="K14" s="41">
        <v>66417</v>
      </c>
      <c r="L14" s="41">
        <v>58525</v>
      </c>
      <c r="M14" s="41">
        <v>38918</v>
      </c>
      <c r="N14" s="41">
        <v>37478</v>
      </c>
      <c r="O14" s="41">
        <v>43043</v>
      </c>
      <c r="P14" s="41">
        <v>77651</v>
      </c>
      <c r="Q14" s="41">
        <v>73018</v>
      </c>
      <c r="R14" s="41">
        <v>80650</v>
      </c>
      <c r="S14" s="41">
        <v>74371</v>
      </c>
      <c r="T14" s="41">
        <v>64176</v>
      </c>
      <c r="U14" s="41">
        <v>66654</v>
      </c>
      <c r="V14" s="41">
        <v>74272</v>
      </c>
      <c r="W14" s="13">
        <f t="shared" si="2"/>
        <v>1084927</v>
      </c>
    </row>
    <row r="15" spans="1:24" s="15" customFormat="1" x14ac:dyDescent="0.2">
      <c r="A15" s="23" t="s">
        <v>10</v>
      </c>
      <c r="B15" s="41">
        <v>1100</v>
      </c>
      <c r="C15" s="41">
        <v>1354</v>
      </c>
      <c r="D15" s="41">
        <v>4664</v>
      </c>
      <c r="E15" s="41">
        <v>4948</v>
      </c>
      <c r="F15" s="41">
        <v>1418</v>
      </c>
      <c r="G15" s="41">
        <v>1483</v>
      </c>
      <c r="H15" s="41">
        <v>2497</v>
      </c>
      <c r="I15" s="41">
        <v>2713</v>
      </c>
      <c r="J15" s="41">
        <v>2800</v>
      </c>
      <c r="K15" s="41">
        <v>2208</v>
      </c>
      <c r="L15" s="41">
        <v>2808</v>
      </c>
      <c r="M15" s="41">
        <v>4482</v>
      </c>
      <c r="N15" s="41">
        <v>3088</v>
      </c>
      <c r="O15" s="41">
        <v>2680</v>
      </c>
      <c r="P15" s="41">
        <v>2899</v>
      </c>
      <c r="Q15" s="41">
        <v>3254</v>
      </c>
      <c r="R15" s="41">
        <v>4143</v>
      </c>
      <c r="S15" s="41">
        <v>7320</v>
      </c>
      <c r="T15" s="41">
        <v>9112</v>
      </c>
      <c r="U15" s="41">
        <v>9504</v>
      </c>
      <c r="V15" s="41">
        <v>11004</v>
      </c>
      <c r="W15" s="13">
        <f t="shared" si="2"/>
        <v>85479</v>
      </c>
    </row>
    <row r="16" spans="1:24" s="15" customFormat="1" x14ac:dyDescent="0.2">
      <c r="A16" s="23" t="s">
        <v>11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>
        <v>517</v>
      </c>
      <c r="P16" s="41">
        <v>938</v>
      </c>
      <c r="Q16" s="41">
        <v>859</v>
      </c>
      <c r="R16" s="41">
        <v>893</v>
      </c>
      <c r="S16" s="41">
        <v>963</v>
      </c>
      <c r="T16" s="41">
        <v>1273</v>
      </c>
      <c r="U16" s="41">
        <v>941</v>
      </c>
      <c r="V16" s="41">
        <v>1418</v>
      </c>
      <c r="W16" s="13">
        <f t="shared" si="2"/>
        <v>7802</v>
      </c>
    </row>
    <row r="17" spans="1:23" s="15" customFormat="1" x14ac:dyDescent="0.2">
      <c r="A17" s="23" t="s">
        <v>12</v>
      </c>
      <c r="B17" s="41">
        <v>1129</v>
      </c>
      <c r="C17" s="41">
        <v>593</v>
      </c>
      <c r="D17" s="41">
        <v>2495</v>
      </c>
      <c r="E17" s="41">
        <v>1124</v>
      </c>
      <c r="F17" s="41">
        <v>973</v>
      </c>
      <c r="G17" s="41">
        <v>1629</v>
      </c>
      <c r="H17" s="41">
        <v>1119</v>
      </c>
      <c r="I17" s="41">
        <v>1042</v>
      </c>
      <c r="J17" s="41">
        <v>1394</v>
      </c>
      <c r="K17" s="41">
        <v>2461</v>
      </c>
      <c r="L17" s="41">
        <v>2780</v>
      </c>
      <c r="M17" s="41">
        <v>2148</v>
      </c>
      <c r="N17" s="41">
        <v>1488</v>
      </c>
      <c r="O17" s="41">
        <v>2109</v>
      </c>
      <c r="P17" s="41">
        <v>3771</v>
      </c>
      <c r="Q17" s="41">
        <v>1861</v>
      </c>
      <c r="R17" s="41">
        <v>1623</v>
      </c>
      <c r="S17" s="41">
        <v>2324</v>
      </c>
      <c r="T17" s="41">
        <v>2457</v>
      </c>
      <c r="U17" s="41">
        <v>2727</v>
      </c>
      <c r="V17" s="41">
        <v>3749</v>
      </c>
      <c r="W17" s="13">
        <f t="shared" si="2"/>
        <v>40996</v>
      </c>
    </row>
    <row r="18" spans="1:23" s="15" customFormat="1" x14ac:dyDescent="0.2">
      <c r="A18" s="23" t="s">
        <v>13</v>
      </c>
      <c r="B18" s="41">
        <v>102</v>
      </c>
      <c r="C18" s="41">
        <v>107</v>
      </c>
      <c r="D18" s="41">
        <v>265</v>
      </c>
      <c r="E18" s="41">
        <v>227</v>
      </c>
      <c r="F18" s="41">
        <v>218</v>
      </c>
      <c r="G18" s="41">
        <v>289</v>
      </c>
      <c r="H18" s="41">
        <v>291</v>
      </c>
      <c r="I18" s="41">
        <v>252</v>
      </c>
      <c r="J18" s="41">
        <v>181</v>
      </c>
      <c r="K18" s="41">
        <v>341</v>
      </c>
      <c r="L18" s="41">
        <v>220</v>
      </c>
      <c r="M18" s="41">
        <v>714</v>
      </c>
      <c r="N18" s="41">
        <v>522</v>
      </c>
      <c r="O18" s="41">
        <v>321</v>
      </c>
      <c r="P18" s="41">
        <v>257</v>
      </c>
      <c r="Q18" s="41">
        <v>220</v>
      </c>
      <c r="R18" s="41">
        <v>252</v>
      </c>
      <c r="S18" s="41">
        <v>400</v>
      </c>
      <c r="T18" s="41">
        <v>516</v>
      </c>
      <c r="U18" s="41">
        <v>712</v>
      </c>
      <c r="V18" s="41">
        <v>1103</v>
      </c>
      <c r="W18" s="13">
        <f t="shared" si="2"/>
        <v>7510</v>
      </c>
    </row>
    <row r="19" spans="1:23" s="15" customFormat="1" x14ac:dyDescent="0.2">
      <c r="A19" s="23" t="s">
        <v>14</v>
      </c>
      <c r="B19" s="41">
        <v>6429</v>
      </c>
      <c r="C19" s="41">
        <v>9870</v>
      </c>
      <c r="D19" s="41">
        <v>34874</v>
      </c>
      <c r="E19" s="41">
        <v>9476</v>
      </c>
      <c r="F19" s="41">
        <v>5646</v>
      </c>
      <c r="G19" s="41">
        <v>6694</v>
      </c>
      <c r="H19" s="41">
        <v>8120</v>
      </c>
      <c r="I19" s="41">
        <v>7593</v>
      </c>
      <c r="J19" s="41">
        <v>9019</v>
      </c>
      <c r="K19" s="41">
        <v>9693</v>
      </c>
      <c r="L19" s="41">
        <v>10624</v>
      </c>
      <c r="M19" s="41">
        <v>12493</v>
      </c>
      <c r="N19" s="41">
        <v>15233</v>
      </c>
      <c r="O19" s="41">
        <v>13381</v>
      </c>
      <c r="P19" s="41">
        <v>16509</v>
      </c>
      <c r="Q19" s="41">
        <v>17295</v>
      </c>
      <c r="R19" s="41">
        <v>16131</v>
      </c>
      <c r="S19" s="41">
        <v>21499</v>
      </c>
      <c r="T19" s="41">
        <v>26730</v>
      </c>
      <c r="U19" s="41">
        <v>23554</v>
      </c>
      <c r="V19" s="41">
        <v>23125</v>
      </c>
      <c r="W19" s="13">
        <f t="shared" si="2"/>
        <v>303988</v>
      </c>
    </row>
    <row r="20" spans="1:23" s="15" customFormat="1" x14ac:dyDescent="0.2">
      <c r="A20" s="23" t="s">
        <v>15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>
        <v>306</v>
      </c>
      <c r="P20" s="41">
        <v>1597</v>
      </c>
      <c r="Q20" s="41">
        <v>1167</v>
      </c>
      <c r="R20" s="41">
        <v>1313</v>
      </c>
      <c r="S20" s="41">
        <v>1156</v>
      </c>
      <c r="T20" s="41">
        <v>1484</v>
      </c>
      <c r="U20" s="41">
        <v>963</v>
      </c>
      <c r="V20" s="41">
        <v>1763</v>
      </c>
      <c r="W20" s="13">
        <f t="shared" si="2"/>
        <v>9749</v>
      </c>
    </row>
    <row r="21" spans="1:23" s="15" customFormat="1" x14ac:dyDescent="0.2">
      <c r="A21" s="23" t="s">
        <v>16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>
        <v>24516</v>
      </c>
      <c r="P21" s="41">
        <v>24265</v>
      </c>
      <c r="Q21" s="41">
        <v>22727</v>
      </c>
      <c r="R21" s="41">
        <v>28113</v>
      </c>
      <c r="S21" s="41">
        <v>25356</v>
      </c>
      <c r="T21" s="41">
        <v>28690</v>
      </c>
      <c r="U21" s="41">
        <v>34379</v>
      </c>
      <c r="V21" s="41">
        <v>36857</v>
      </c>
      <c r="W21" s="13">
        <f t="shared" si="2"/>
        <v>224903</v>
      </c>
    </row>
    <row r="22" spans="1:23" s="15" customFormat="1" x14ac:dyDescent="0.2">
      <c r="A22" s="23" t="s">
        <v>17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>
        <v>663</v>
      </c>
      <c r="P22" s="41">
        <v>982</v>
      </c>
      <c r="Q22" s="41">
        <v>1328</v>
      </c>
      <c r="R22" s="41">
        <v>1774</v>
      </c>
      <c r="S22" s="41">
        <v>1568</v>
      </c>
      <c r="T22" s="41">
        <v>1997</v>
      </c>
      <c r="U22" s="41">
        <v>1298</v>
      </c>
      <c r="V22" s="41">
        <v>1021</v>
      </c>
      <c r="W22" s="13">
        <f>SUM(B22:V22)</f>
        <v>10631</v>
      </c>
    </row>
    <row r="23" spans="1:23" s="15" customFormat="1" x14ac:dyDescent="0.2">
      <c r="A23" s="23" t="s">
        <v>18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>
        <v>743</v>
      </c>
      <c r="P23" s="41">
        <v>1051</v>
      </c>
      <c r="Q23" s="41">
        <v>2526</v>
      </c>
      <c r="R23" s="41">
        <v>1796</v>
      </c>
      <c r="S23" s="41">
        <v>2408</v>
      </c>
      <c r="T23" s="41">
        <v>2504</v>
      </c>
      <c r="U23" s="41">
        <v>1250</v>
      </c>
      <c r="V23" s="41">
        <v>1731</v>
      </c>
      <c r="W23" s="13">
        <f t="shared" si="2"/>
        <v>14009</v>
      </c>
    </row>
    <row r="24" spans="1:23" s="15" customFormat="1" x14ac:dyDescent="0.2">
      <c r="A24" s="23" t="s">
        <v>19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>
        <v>165</v>
      </c>
      <c r="P24" s="41">
        <v>472</v>
      </c>
      <c r="Q24" s="41">
        <v>149</v>
      </c>
      <c r="R24" s="41">
        <v>500</v>
      </c>
      <c r="S24" s="41">
        <v>367</v>
      </c>
      <c r="T24" s="41">
        <v>431</v>
      </c>
      <c r="U24" s="41">
        <v>750</v>
      </c>
      <c r="V24" s="41">
        <v>344</v>
      </c>
      <c r="W24" s="13">
        <f t="shared" si="2"/>
        <v>3178</v>
      </c>
    </row>
    <row r="25" spans="1:23" s="15" customFormat="1" x14ac:dyDescent="0.2">
      <c r="A25" s="23" t="s">
        <v>20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>
        <v>68</v>
      </c>
      <c r="P25" s="41">
        <v>156</v>
      </c>
      <c r="Q25" s="41">
        <v>1045</v>
      </c>
      <c r="R25" s="41">
        <v>198</v>
      </c>
      <c r="S25" s="41">
        <v>852</v>
      </c>
      <c r="T25" s="41">
        <v>573</v>
      </c>
      <c r="U25" s="41">
        <v>298</v>
      </c>
      <c r="V25" s="41">
        <v>1421</v>
      </c>
      <c r="W25" s="13">
        <f t="shared" si="2"/>
        <v>4611</v>
      </c>
    </row>
    <row r="26" spans="1:23" s="15" customFormat="1" x14ac:dyDescent="0.2">
      <c r="A26" s="23" t="s">
        <v>21</v>
      </c>
      <c r="B26" s="41">
        <v>815</v>
      </c>
      <c r="C26" s="41">
        <v>1888</v>
      </c>
      <c r="D26" s="41">
        <v>4792</v>
      </c>
      <c r="E26" s="41">
        <v>5104</v>
      </c>
      <c r="F26" s="41">
        <v>1790</v>
      </c>
      <c r="G26" s="41">
        <v>2220</v>
      </c>
      <c r="H26" s="41">
        <v>2832</v>
      </c>
      <c r="I26" s="41">
        <v>2295</v>
      </c>
      <c r="J26" s="41">
        <v>2451</v>
      </c>
      <c r="K26" s="41">
        <v>2922</v>
      </c>
      <c r="L26" s="41">
        <v>3005</v>
      </c>
      <c r="M26" s="41">
        <v>5729</v>
      </c>
      <c r="N26" s="41">
        <v>4056</v>
      </c>
      <c r="O26" s="41">
        <v>3596</v>
      </c>
      <c r="P26" s="41">
        <v>2717</v>
      </c>
      <c r="Q26" s="41">
        <v>3935</v>
      </c>
      <c r="R26" s="41">
        <v>3647</v>
      </c>
      <c r="S26" s="41">
        <v>4132</v>
      </c>
      <c r="T26" s="41">
        <v>5577</v>
      </c>
      <c r="U26" s="41">
        <v>6716</v>
      </c>
      <c r="V26" s="41">
        <v>9084</v>
      </c>
      <c r="W26" s="13">
        <f t="shared" si="2"/>
        <v>79303</v>
      </c>
    </row>
    <row r="27" spans="1:23" s="15" customFormat="1" x14ac:dyDescent="0.2">
      <c r="A27" s="23" t="s">
        <v>22</v>
      </c>
      <c r="B27" s="41">
        <v>2798</v>
      </c>
      <c r="C27" s="41">
        <v>4029</v>
      </c>
      <c r="D27" s="41">
        <v>2200</v>
      </c>
      <c r="E27" s="41">
        <v>2813</v>
      </c>
      <c r="F27" s="41">
        <v>2402</v>
      </c>
      <c r="G27" s="41">
        <v>3600</v>
      </c>
      <c r="H27" s="41">
        <v>3543</v>
      </c>
      <c r="I27" s="41">
        <v>3754</v>
      </c>
      <c r="J27" s="41">
        <v>3081</v>
      </c>
      <c r="K27" s="41">
        <v>3125</v>
      </c>
      <c r="L27" s="41">
        <v>3549</v>
      </c>
      <c r="M27" s="41">
        <v>6243</v>
      </c>
      <c r="N27" s="41">
        <v>14099</v>
      </c>
      <c r="O27" s="41">
        <v>13140</v>
      </c>
      <c r="P27" s="41">
        <v>13730</v>
      </c>
      <c r="Q27" s="41">
        <v>18119</v>
      </c>
      <c r="R27" s="41">
        <v>29990</v>
      </c>
      <c r="S27" s="41">
        <v>38094</v>
      </c>
      <c r="T27" s="41">
        <v>36126</v>
      </c>
      <c r="U27" s="41">
        <v>29593</v>
      </c>
      <c r="V27" s="41">
        <v>73064</v>
      </c>
      <c r="W27" s="13">
        <f t="shared" si="2"/>
        <v>307092</v>
      </c>
    </row>
    <row r="28" spans="1:23" s="15" customFormat="1" x14ac:dyDescent="0.2">
      <c r="A28" s="23" t="s">
        <v>23</v>
      </c>
      <c r="B28" s="41">
        <v>124</v>
      </c>
      <c r="C28" s="41">
        <v>371</v>
      </c>
      <c r="D28" s="41">
        <v>912</v>
      </c>
      <c r="E28" s="41">
        <v>808</v>
      </c>
      <c r="F28" s="41">
        <v>422</v>
      </c>
      <c r="G28" s="41">
        <v>620</v>
      </c>
      <c r="H28" s="41">
        <v>1028</v>
      </c>
      <c r="I28" s="41">
        <v>745</v>
      </c>
      <c r="J28" s="41">
        <v>676</v>
      </c>
      <c r="K28" s="41">
        <v>981</v>
      </c>
      <c r="L28" s="41">
        <v>1484</v>
      </c>
      <c r="M28" s="41">
        <v>1273</v>
      </c>
      <c r="N28" s="41">
        <v>1619</v>
      </c>
      <c r="O28" s="41">
        <v>1385</v>
      </c>
      <c r="P28" s="41">
        <v>2038</v>
      </c>
      <c r="Q28" s="41">
        <v>1960</v>
      </c>
      <c r="R28" s="41">
        <v>2080</v>
      </c>
      <c r="S28" s="41">
        <v>2127</v>
      </c>
      <c r="T28" s="41">
        <v>2106</v>
      </c>
      <c r="U28" s="41">
        <v>2093</v>
      </c>
      <c r="V28" s="41">
        <v>3176</v>
      </c>
      <c r="W28" s="13">
        <f t="shared" si="2"/>
        <v>28028</v>
      </c>
    </row>
    <row r="29" spans="1:23" s="15" customFormat="1" x14ac:dyDescent="0.2">
      <c r="A29" s="23" t="s">
        <v>24</v>
      </c>
      <c r="B29" s="41">
        <v>4066</v>
      </c>
      <c r="C29" s="41">
        <v>2844</v>
      </c>
      <c r="D29" s="41">
        <v>1946</v>
      </c>
      <c r="E29" s="41">
        <v>4560</v>
      </c>
      <c r="F29" s="41">
        <v>2576</v>
      </c>
      <c r="G29" s="41">
        <v>2852</v>
      </c>
      <c r="H29" s="41">
        <v>3144</v>
      </c>
      <c r="I29" s="41">
        <v>3083</v>
      </c>
      <c r="J29" s="41">
        <v>4665</v>
      </c>
      <c r="K29" s="41">
        <v>4604</v>
      </c>
      <c r="L29" s="41">
        <v>4475</v>
      </c>
      <c r="M29" s="41">
        <v>5846</v>
      </c>
      <c r="N29" s="41">
        <v>6393</v>
      </c>
      <c r="O29" s="41">
        <v>7940</v>
      </c>
      <c r="P29" s="41">
        <v>8757</v>
      </c>
      <c r="Q29" s="41">
        <v>11490</v>
      </c>
      <c r="R29" s="41">
        <v>16488</v>
      </c>
      <c r="S29" s="41">
        <v>20688</v>
      </c>
      <c r="T29" s="41">
        <v>17113</v>
      </c>
      <c r="U29" s="41">
        <v>17128</v>
      </c>
      <c r="V29" s="41">
        <v>27936</v>
      </c>
      <c r="W29" s="13">
        <f t="shared" si="2"/>
        <v>178594</v>
      </c>
    </row>
    <row r="30" spans="1:23" s="15" customFormat="1" x14ac:dyDescent="0.2">
      <c r="A30" s="23" t="s">
        <v>25</v>
      </c>
      <c r="B30" s="41">
        <v>9473</v>
      </c>
      <c r="C30" s="41">
        <v>8741</v>
      </c>
      <c r="D30" s="41">
        <v>11393</v>
      </c>
      <c r="E30" s="41">
        <v>9275</v>
      </c>
      <c r="F30" s="41">
        <v>5140</v>
      </c>
      <c r="G30" s="41">
        <v>3488</v>
      </c>
      <c r="H30" s="41">
        <v>3936</v>
      </c>
      <c r="I30" s="41">
        <v>4164</v>
      </c>
      <c r="J30" s="41">
        <v>5617</v>
      </c>
      <c r="K30" s="41">
        <v>5292</v>
      </c>
      <c r="L30" s="41">
        <v>4024</v>
      </c>
      <c r="M30" s="41">
        <v>6514</v>
      </c>
      <c r="N30" s="41">
        <v>6001</v>
      </c>
      <c r="O30" s="41">
        <v>9035</v>
      </c>
      <c r="P30" s="41">
        <v>11082</v>
      </c>
      <c r="Q30" s="41">
        <v>11987</v>
      </c>
      <c r="R30" s="41">
        <v>14221</v>
      </c>
      <c r="S30" s="41">
        <v>13451</v>
      </c>
      <c r="T30" s="41">
        <v>12496</v>
      </c>
      <c r="U30" s="41">
        <v>11147</v>
      </c>
      <c r="V30" s="41">
        <v>18478</v>
      </c>
      <c r="W30" s="13">
        <f t="shared" si="2"/>
        <v>184955</v>
      </c>
    </row>
    <row r="31" spans="1:23" s="15" customFormat="1" x14ac:dyDescent="0.2">
      <c r="A31" s="23" t="s">
        <v>26</v>
      </c>
      <c r="B31" s="41">
        <v>687</v>
      </c>
      <c r="C31" s="41">
        <v>703</v>
      </c>
      <c r="D31" s="41">
        <v>959</v>
      </c>
      <c r="E31" s="41">
        <v>754</v>
      </c>
      <c r="F31" s="41">
        <v>577</v>
      </c>
      <c r="G31" s="41">
        <v>1783</v>
      </c>
      <c r="H31" s="41">
        <v>1272</v>
      </c>
      <c r="I31" s="41">
        <v>1218</v>
      </c>
      <c r="J31" s="41">
        <v>1327</v>
      </c>
      <c r="K31" s="41">
        <v>1642</v>
      </c>
      <c r="L31" s="41">
        <v>5336</v>
      </c>
      <c r="M31" s="41">
        <v>1769</v>
      </c>
      <c r="N31" s="41">
        <v>2836</v>
      </c>
      <c r="O31" s="41">
        <v>2794</v>
      </c>
      <c r="P31" s="41">
        <v>2783</v>
      </c>
      <c r="Q31" s="41">
        <v>2995</v>
      </c>
      <c r="R31" s="41">
        <v>6612</v>
      </c>
      <c r="S31" s="41">
        <v>4754</v>
      </c>
      <c r="T31" s="41">
        <v>3160</v>
      </c>
      <c r="U31" s="41">
        <v>5886</v>
      </c>
      <c r="V31" s="41">
        <v>7123</v>
      </c>
      <c r="W31" s="13">
        <f t="shared" si="2"/>
        <v>56970</v>
      </c>
    </row>
    <row r="32" spans="1:23" s="15" customFormat="1" x14ac:dyDescent="0.2">
      <c r="A32" s="23" t="s">
        <v>27</v>
      </c>
      <c r="B32" s="41">
        <v>10265</v>
      </c>
      <c r="C32" s="41">
        <v>11238</v>
      </c>
      <c r="D32" s="41">
        <v>9088</v>
      </c>
      <c r="E32" s="41">
        <v>10993</v>
      </c>
      <c r="F32" s="41">
        <v>4804</v>
      </c>
      <c r="G32" s="41">
        <v>7546</v>
      </c>
      <c r="H32" s="41">
        <v>9262</v>
      </c>
      <c r="I32" s="41">
        <v>10837</v>
      </c>
      <c r="J32" s="41">
        <v>16283</v>
      </c>
      <c r="K32" s="41">
        <v>17873</v>
      </c>
      <c r="L32" s="41">
        <v>24098</v>
      </c>
      <c r="M32" s="41">
        <v>25274</v>
      </c>
      <c r="N32" s="41">
        <v>28048</v>
      </c>
      <c r="O32" s="41">
        <v>26200</v>
      </c>
      <c r="P32" s="41">
        <v>30681</v>
      </c>
      <c r="Q32" s="41">
        <v>29595</v>
      </c>
      <c r="R32" s="41">
        <v>28261</v>
      </c>
      <c r="S32" s="41">
        <v>27245</v>
      </c>
      <c r="T32" s="41">
        <v>22873</v>
      </c>
      <c r="U32" s="41">
        <v>20640</v>
      </c>
      <c r="V32" s="41">
        <v>24904</v>
      </c>
      <c r="W32" s="13">
        <f t="shared" si="2"/>
        <v>396008</v>
      </c>
    </row>
    <row r="33" spans="1:23" s="15" customFormat="1" x14ac:dyDescent="0.2">
      <c r="A33" s="15" t="s">
        <v>28</v>
      </c>
      <c r="B33" s="41">
        <v>61033</v>
      </c>
      <c r="C33" s="41">
        <v>70199</v>
      </c>
      <c r="D33" s="41">
        <v>58269</v>
      </c>
      <c r="E33" s="41">
        <v>79087</v>
      </c>
      <c r="F33" s="41">
        <v>31946</v>
      </c>
      <c r="G33" s="41">
        <v>50496</v>
      </c>
      <c r="H33" s="41">
        <v>58799</v>
      </c>
      <c r="I33" s="41">
        <v>63415</v>
      </c>
      <c r="J33" s="41">
        <v>87125</v>
      </c>
      <c r="K33" s="41">
        <v>84513</v>
      </c>
      <c r="L33" s="41">
        <v>116909</v>
      </c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13">
        <f t="shared" si="2"/>
        <v>761791</v>
      </c>
    </row>
    <row r="34" spans="1:23" s="15" customFormat="1" x14ac:dyDescent="0.2">
      <c r="A34" s="23" t="s">
        <v>29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>
        <v>99985</v>
      </c>
      <c r="N34" s="41">
        <v>88882</v>
      </c>
      <c r="O34" s="41">
        <v>74959</v>
      </c>
      <c r="P34" s="41">
        <v>72601</v>
      </c>
      <c r="Q34" s="41">
        <v>71153</v>
      </c>
      <c r="R34" s="41">
        <v>74076</v>
      </c>
      <c r="S34" s="41">
        <v>76630</v>
      </c>
      <c r="T34" s="41">
        <v>85042</v>
      </c>
      <c r="U34" s="41">
        <v>93782</v>
      </c>
      <c r="V34" s="41">
        <v>100692</v>
      </c>
      <c r="W34" s="13">
        <f t="shared" si="2"/>
        <v>837802</v>
      </c>
    </row>
    <row r="35" spans="1:23" s="16" customFormat="1" x14ac:dyDescent="0.2">
      <c r="A35" s="23" t="s">
        <v>30</v>
      </c>
      <c r="B35" s="41">
        <v>12198</v>
      </c>
      <c r="C35" s="41">
        <v>12411</v>
      </c>
      <c r="D35" s="41">
        <v>11421</v>
      </c>
      <c r="E35" s="41">
        <v>17037</v>
      </c>
      <c r="F35" s="41">
        <v>6103</v>
      </c>
      <c r="G35" s="41">
        <v>10615</v>
      </c>
      <c r="H35" s="41">
        <v>11250</v>
      </c>
      <c r="I35" s="41">
        <v>11871</v>
      </c>
      <c r="J35" s="41">
        <v>16721</v>
      </c>
      <c r="K35" s="41">
        <v>15533</v>
      </c>
      <c r="L35" s="41">
        <v>20026</v>
      </c>
      <c r="M35" s="41">
        <v>31706</v>
      </c>
      <c r="N35" s="41">
        <v>33213</v>
      </c>
      <c r="O35" s="41">
        <v>36015</v>
      </c>
      <c r="P35" s="41">
        <v>64467</v>
      </c>
      <c r="Q35" s="41">
        <v>80991</v>
      </c>
      <c r="R35" s="41">
        <v>104926</v>
      </c>
      <c r="S35" s="41">
        <v>97097</v>
      </c>
      <c r="T35" s="41">
        <v>135255</v>
      </c>
      <c r="U35" s="41">
        <v>152748</v>
      </c>
      <c r="V35" s="41">
        <v>185628</v>
      </c>
      <c r="W35" s="13">
        <f t="shared" si="2"/>
        <v>1067232</v>
      </c>
    </row>
    <row r="36" spans="1:23" s="15" customFormat="1" x14ac:dyDescent="0.2">
      <c r="A36" s="23" t="s">
        <v>31</v>
      </c>
      <c r="B36" s="41">
        <v>1186</v>
      </c>
      <c r="C36" s="41">
        <v>2923</v>
      </c>
      <c r="D36" s="41">
        <v>2203</v>
      </c>
      <c r="E36" s="41">
        <v>11685</v>
      </c>
      <c r="F36" s="41">
        <v>10215</v>
      </c>
      <c r="G36" s="41">
        <v>2871</v>
      </c>
      <c r="H36" s="41">
        <v>1760</v>
      </c>
      <c r="I36" s="41">
        <v>1954</v>
      </c>
      <c r="J36" s="41">
        <v>1421</v>
      </c>
      <c r="K36" s="41">
        <v>1859</v>
      </c>
      <c r="L36" s="41">
        <v>2953</v>
      </c>
      <c r="M36" s="41">
        <v>3462</v>
      </c>
      <c r="N36" s="41">
        <v>2276</v>
      </c>
      <c r="O36" s="41">
        <v>2435</v>
      </c>
      <c r="P36" s="41">
        <v>2917</v>
      </c>
      <c r="Q36" s="41">
        <v>4950</v>
      </c>
      <c r="R36" s="41">
        <v>6339</v>
      </c>
      <c r="S36" s="41">
        <v>5275</v>
      </c>
      <c r="T36" s="41">
        <v>6035</v>
      </c>
      <c r="U36" s="41">
        <v>7701</v>
      </c>
      <c r="V36" s="41">
        <v>10409</v>
      </c>
      <c r="W36" s="13">
        <f t="shared" si="2"/>
        <v>92829</v>
      </c>
    </row>
    <row r="37" spans="1:23" s="15" customFormat="1" x14ac:dyDescent="0.2">
      <c r="A37" s="23" t="s">
        <v>32</v>
      </c>
      <c r="B37" s="41">
        <v>1711</v>
      </c>
      <c r="C37" s="41">
        <v>2521</v>
      </c>
      <c r="D37" s="41">
        <v>1972</v>
      </c>
      <c r="E37" s="41">
        <v>3835</v>
      </c>
      <c r="F37" s="41">
        <v>4154</v>
      </c>
      <c r="G37" s="41">
        <v>3825</v>
      </c>
      <c r="H37" s="41">
        <v>4014</v>
      </c>
      <c r="I37" s="41">
        <v>3226</v>
      </c>
      <c r="J37" s="41">
        <v>2947</v>
      </c>
      <c r="K37" s="41">
        <v>3244</v>
      </c>
      <c r="L37" s="41">
        <v>4776</v>
      </c>
      <c r="M37" s="41">
        <v>5840</v>
      </c>
      <c r="N37" s="41">
        <v>6310</v>
      </c>
      <c r="O37" s="41">
        <v>6333</v>
      </c>
      <c r="P37" s="41">
        <v>6458</v>
      </c>
      <c r="Q37" s="41">
        <v>5837</v>
      </c>
      <c r="R37" s="41">
        <v>6846</v>
      </c>
      <c r="S37" s="41">
        <v>7038</v>
      </c>
      <c r="T37" s="41">
        <v>8961</v>
      </c>
      <c r="U37" s="41">
        <v>9553</v>
      </c>
      <c r="V37" s="41">
        <v>13413</v>
      </c>
      <c r="W37" s="13">
        <f t="shared" si="2"/>
        <v>112814</v>
      </c>
    </row>
    <row r="38" spans="1:23" s="15" customFormat="1" x14ac:dyDescent="0.2">
      <c r="A38" s="23" t="s">
        <v>33</v>
      </c>
      <c r="B38" s="41">
        <v>803</v>
      </c>
      <c r="C38" s="41">
        <v>1242</v>
      </c>
      <c r="D38" s="41">
        <v>1750</v>
      </c>
      <c r="E38" s="41">
        <v>2020</v>
      </c>
      <c r="F38" s="41">
        <v>1070</v>
      </c>
      <c r="G38" s="41">
        <v>1132</v>
      </c>
      <c r="H38" s="41">
        <v>1376</v>
      </c>
      <c r="I38" s="41">
        <v>1392</v>
      </c>
      <c r="J38" s="41">
        <v>1593</v>
      </c>
      <c r="K38" s="41">
        <v>1760</v>
      </c>
      <c r="L38" s="41">
        <v>2227</v>
      </c>
      <c r="M38" s="41">
        <v>2397</v>
      </c>
      <c r="N38" s="41">
        <v>2391</v>
      </c>
      <c r="O38" s="41">
        <v>2710</v>
      </c>
      <c r="P38" s="41">
        <v>10459</v>
      </c>
      <c r="Q38" s="41">
        <v>8099</v>
      </c>
      <c r="R38" s="41">
        <v>2298</v>
      </c>
      <c r="S38" s="41">
        <v>3465</v>
      </c>
      <c r="T38" s="41">
        <v>4216</v>
      </c>
      <c r="U38" s="41">
        <v>3911</v>
      </c>
      <c r="V38" s="41">
        <v>3328</v>
      </c>
      <c r="W38" s="13">
        <f t="shared" si="2"/>
        <v>59639</v>
      </c>
    </row>
    <row r="39" spans="1:23" s="15" customFormat="1" x14ac:dyDescent="0.2">
      <c r="A39" s="23" t="s">
        <v>34</v>
      </c>
      <c r="B39" s="41">
        <v>3345</v>
      </c>
      <c r="C39" s="41">
        <v>5805</v>
      </c>
      <c r="D39" s="41">
        <v>12393</v>
      </c>
      <c r="E39" s="41">
        <v>7887</v>
      </c>
      <c r="F39" s="41">
        <v>5051</v>
      </c>
      <c r="G39" s="41">
        <v>5986</v>
      </c>
      <c r="H39" s="41">
        <v>10115</v>
      </c>
      <c r="I39" s="41">
        <v>6385</v>
      </c>
      <c r="J39" s="41">
        <v>6459</v>
      </c>
      <c r="K39" s="41">
        <v>6343</v>
      </c>
      <c r="L39" s="41">
        <v>8286</v>
      </c>
      <c r="M39" s="41">
        <v>9215</v>
      </c>
      <c r="N39" s="41">
        <v>9963</v>
      </c>
      <c r="O39" s="41">
        <v>9909</v>
      </c>
      <c r="P39" s="41">
        <v>9665</v>
      </c>
      <c r="Q39" s="41">
        <v>10627</v>
      </c>
      <c r="R39" s="41">
        <v>9993</v>
      </c>
      <c r="S39" s="41">
        <v>11721</v>
      </c>
      <c r="T39" s="41">
        <v>17284</v>
      </c>
      <c r="U39" s="41">
        <v>12759</v>
      </c>
      <c r="V39" s="41">
        <v>15657</v>
      </c>
      <c r="W39" s="13">
        <f t="shared" si="2"/>
        <v>194848</v>
      </c>
    </row>
    <row r="40" spans="1:23" s="15" customFormat="1" x14ac:dyDescent="0.2">
      <c r="A40" s="23" t="s">
        <v>35</v>
      </c>
      <c r="B40" s="41">
        <v>5572</v>
      </c>
      <c r="C40" s="41">
        <v>6699</v>
      </c>
      <c r="D40" s="41">
        <v>9800</v>
      </c>
      <c r="E40" s="41">
        <v>11159</v>
      </c>
      <c r="F40" s="41">
        <v>3864</v>
      </c>
      <c r="G40" s="41">
        <v>4876</v>
      </c>
      <c r="H40" s="41">
        <v>6874</v>
      </c>
      <c r="I40" s="41">
        <v>6772</v>
      </c>
      <c r="J40" s="41">
        <v>20001</v>
      </c>
      <c r="K40" s="41">
        <v>12981</v>
      </c>
      <c r="L40" s="41">
        <v>8921</v>
      </c>
      <c r="M40" s="41">
        <v>18313</v>
      </c>
      <c r="N40" s="41">
        <v>12502</v>
      </c>
      <c r="O40" s="41">
        <v>17417</v>
      </c>
      <c r="P40" s="41">
        <v>112309</v>
      </c>
      <c r="Q40" s="41">
        <v>145280</v>
      </c>
      <c r="R40" s="41">
        <v>126972</v>
      </c>
      <c r="S40" s="41">
        <v>128121</v>
      </c>
      <c r="T40" s="41">
        <v>169413</v>
      </c>
      <c r="U40" s="41">
        <v>127535</v>
      </c>
      <c r="V40" s="41">
        <v>141675</v>
      </c>
      <c r="W40" s="13">
        <f t="shared" si="2"/>
        <v>1097056</v>
      </c>
    </row>
    <row r="41" spans="1:23" s="15" customFormat="1" x14ac:dyDescent="0.2">
      <c r="A41" s="23" t="s">
        <v>36</v>
      </c>
      <c r="B41" s="41">
        <v>7910</v>
      </c>
      <c r="C41" s="41">
        <v>6288</v>
      </c>
      <c r="D41" s="41">
        <v>7309</v>
      </c>
      <c r="E41" s="41">
        <v>10218</v>
      </c>
      <c r="F41" s="41">
        <v>5178</v>
      </c>
      <c r="G41" s="41">
        <v>8537</v>
      </c>
      <c r="H41" s="41">
        <v>11313</v>
      </c>
      <c r="I41" s="41">
        <v>13371</v>
      </c>
      <c r="J41" s="41">
        <v>15605</v>
      </c>
      <c r="K41" s="41">
        <v>17476</v>
      </c>
      <c r="L41" s="41">
        <v>23793</v>
      </c>
      <c r="M41" s="41">
        <v>25034</v>
      </c>
      <c r="N41" s="41">
        <v>26061</v>
      </c>
      <c r="O41" s="41">
        <v>26111</v>
      </c>
      <c r="P41" s="41">
        <v>28531</v>
      </c>
      <c r="Q41" s="41">
        <v>28574</v>
      </c>
      <c r="R41" s="41">
        <v>26169</v>
      </c>
      <c r="S41" s="41">
        <v>31796</v>
      </c>
      <c r="T41" s="41">
        <v>30770</v>
      </c>
      <c r="U41" s="41">
        <v>26758</v>
      </c>
      <c r="V41" s="41">
        <v>30139</v>
      </c>
      <c r="W41" s="13">
        <f t="shared" si="2"/>
        <v>406941</v>
      </c>
    </row>
    <row r="42" spans="1:23" s="15" customFormat="1" x14ac:dyDescent="0.2">
      <c r="A42" s="23" t="s">
        <v>37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>
        <v>5720</v>
      </c>
      <c r="N42" s="41">
        <v>5412</v>
      </c>
      <c r="O42" s="41">
        <v>7825</v>
      </c>
      <c r="P42" s="41">
        <v>7366</v>
      </c>
      <c r="Q42" s="41">
        <v>6943</v>
      </c>
      <c r="R42" s="41">
        <v>7728</v>
      </c>
      <c r="S42" s="41">
        <v>9686</v>
      </c>
      <c r="T42" s="41">
        <v>8863</v>
      </c>
      <c r="U42" s="41">
        <v>10485</v>
      </c>
      <c r="V42" s="41">
        <v>11537</v>
      </c>
      <c r="W42" s="13">
        <f t="shared" si="2"/>
        <v>81565</v>
      </c>
    </row>
    <row r="43" spans="1:23" s="15" customFormat="1" x14ac:dyDescent="0.2">
      <c r="A43" s="23" t="s">
        <v>38</v>
      </c>
      <c r="B43" s="41">
        <v>2026</v>
      </c>
      <c r="C43" s="41">
        <v>1922</v>
      </c>
      <c r="D43" s="41">
        <v>1971</v>
      </c>
      <c r="E43" s="41">
        <v>3252</v>
      </c>
      <c r="F43" s="41">
        <v>1616</v>
      </c>
      <c r="G43" s="41">
        <v>2687</v>
      </c>
      <c r="H43" s="41">
        <v>3202</v>
      </c>
      <c r="I43" s="41">
        <v>2091</v>
      </c>
      <c r="J43" s="41">
        <v>3255</v>
      </c>
      <c r="K43" s="41">
        <v>3830</v>
      </c>
      <c r="L43" s="41">
        <v>3964</v>
      </c>
      <c r="M43" s="41">
        <v>5111</v>
      </c>
      <c r="N43" s="41">
        <v>5074</v>
      </c>
      <c r="O43" s="41">
        <v>4978</v>
      </c>
      <c r="P43" s="41">
        <v>5807</v>
      </c>
      <c r="Q43" s="41">
        <v>6421</v>
      </c>
      <c r="R43" s="41">
        <v>6171</v>
      </c>
      <c r="S43" s="41">
        <v>7491</v>
      </c>
      <c r="T43" s="41">
        <v>6627</v>
      </c>
      <c r="U43" s="41">
        <v>5890</v>
      </c>
      <c r="V43" s="41">
        <v>9875</v>
      </c>
      <c r="W43" s="13">
        <f t="shared" si="2"/>
        <v>93261</v>
      </c>
    </row>
    <row r="44" spans="1:23" s="15" customFormat="1" x14ac:dyDescent="0.2">
      <c r="A44" s="23" t="s">
        <v>39</v>
      </c>
      <c r="B44" s="41">
        <v>2222</v>
      </c>
      <c r="C44" s="41">
        <v>2763</v>
      </c>
      <c r="D44" s="41">
        <v>4038</v>
      </c>
      <c r="E44" s="41">
        <v>3636</v>
      </c>
      <c r="F44" s="41">
        <v>1897</v>
      </c>
      <c r="G44" s="41">
        <v>1996</v>
      </c>
      <c r="H44" s="41">
        <v>3595</v>
      </c>
      <c r="I44" s="41">
        <v>3238</v>
      </c>
      <c r="J44" s="41">
        <v>4250</v>
      </c>
      <c r="K44" s="41">
        <v>4369</v>
      </c>
      <c r="L44" s="41">
        <v>3808</v>
      </c>
      <c r="M44" s="41">
        <v>4182</v>
      </c>
      <c r="N44" s="41">
        <v>3766</v>
      </c>
      <c r="O44" s="41">
        <v>4598</v>
      </c>
      <c r="P44" s="41">
        <v>6832</v>
      </c>
      <c r="Q44" s="41">
        <v>6540</v>
      </c>
      <c r="R44" s="41">
        <v>6227</v>
      </c>
      <c r="S44" s="41">
        <v>8757</v>
      </c>
      <c r="T44" s="41">
        <v>9943</v>
      </c>
      <c r="U44" s="41">
        <v>9336</v>
      </c>
      <c r="V44" s="41">
        <v>12393</v>
      </c>
      <c r="W44" s="13">
        <f t="shared" si="2"/>
        <v>108386</v>
      </c>
    </row>
    <row r="45" spans="1:23" s="15" customFormat="1" x14ac:dyDescent="0.2">
      <c r="A45" s="23" t="s">
        <v>40</v>
      </c>
      <c r="B45" s="41">
        <v>1659</v>
      </c>
      <c r="C45" s="41">
        <v>2325</v>
      </c>
      <c r="D45" s="41">
        <v>3496</v>
      </c>
      <c r="E45" s="41">
        <v>4015</v>
      </c>
      <c r="F45" s="41">
        <v>2120</v>
      </c>
      <c r="G45" s="41">
        <v>2442</v>
      </c>
      <c r="H45" s="41">
        <v>3472</v>
      </c>
      <c r="I45" s="41">
        <v>3523</v>
      </c>
      <c r="J45" s="41">
        <v>4500</v>
      </c>
      <c r="K45" s="41">
        <v>4149</v>
      </c>
      <c r="L45" s="41">
        <v>4426</v>
      </c>
      <c r="M45" s="41">
        <v>5879</v>
      </c>
      <c r="N45" s="41">
        <v>5442</v>
      </c>
      <c r="O45" s="41">
        <v>5786</v>
      </c>
      <c r="P45" s="41">
        <v>6488</v>
      </c>
      <c r="Q45" s="41">
        <v>6314</v>
      </c>
      <c r="R45" s="41">
        <v>8080</v>
      </c>
      <c r="S45" s="41">
        <v>11433</v>
      </c>
      <c r="T45" s="41">
        <v>13134</v>
      </c>
      <c r="U45" s="41">
        <v>14986</v>
      </c>
      <c r="V45" s="41">
        <v>18931</v>
      </c>
      <c r="W45" s="13">
        <f t="shared" si="2"/>
        <v>132600</v>
      </c>
    </row>
    <row r="46" spans="1:23" s="15" customFormat="1" x14ac:dyDescent="0.2">
      <c r="A46" s="23" t="s">
        <v>41</v>
      </c>
      <c r="B46" s="41">
        <v>719</v>
      </c>
      <c r="C46" s="41">
        <v>723</v>
      </c>
      <c r="D46" s="41">
        <v>3291</v>
      </c>
      <c r="E46" s="41">
        <v>2388</v>
      </c>
      <c r="F46" s="41">
        <v>1581</v>
      </c>
      <c r="G46" s="41">
        <v>1515</v>
      </c>
      <c r="H46" s="41">
        <v>2704</v>
      </c>
      <c r="I46" s="41">
        <v>1898</v>
      </c>
      <c r="J46" s="41">
        <v>2776</v>
      </c>
      <c r="K46" s="41">
        <v>2768</v>
      </c>
      <c r="L46" s="41">
        <v>3950</v>
      </c>
      <c r="M46" s="41">
        <v>4872</v>
      </c>
      <c r="N46" s="41">
        <v>4905</v>
      </c>
      <c r="O46" s="41">
        <v>3905</v>
      </c>
      <c r="P46" s="41">
        <v>3490</v>
      </c>
      <c r="Q46" s="41">
        <v>4752</v>
      </c>
      <c r="R46" s="41">
        <v>4060</v>
      </c>
      <c r="S46" s="41">
        <v>4541</v>
      </c>
      <c r="T46" s="41">
        <v>6371</v>
      </c>
      <c r="U46" s="41">
        <v>6705</v>
      </c>
      <c r="V46" s="41">
        <v>12531</v>
      </c>
      <c r="W46" s="13">
        <f t="shared" si="2"/>
        <v>80445</v>
      </c>
    </row>
    <row r="47" spans="1:23" s="15" customFormat="1" x14ac:dyDescent="0.2">
      <c r="A47" s="23" t="s">
        <v>42</v>
      </c>
      <c r="B47" s="41">
        <v>2386</v>
      </c>
      <c r="C47" s="41">
        <v>3797</v>
      </c>
      <c r="D47" s="41">
        <v>7126</v>
      </c>
      <c r="E47" s="41">
        <v>8408</v>
      </c>
      <c r="F47" s="41">
        <v>3759</v>
      </c>
      <c r="G47" s="41">
        <v>3225</v>
      </c>
      <c r="H47" s="41">
        <v>4910</v>
      </c>
      <c r="I47" s="41">
        <v>8148</v>
      </c>
      <c r="J47" s="41">
        <v>5245</v>
      </c>
      <c r="K47" s="41">
        <v>7126</v>
      </c>
      <c r="L47" s="41">
        <v>10553</v>
      </c>
      <c r="M47" s="41">
        <v>23425</v>
      </c>
      <c r="N47" s="41">
        <v>27922</v>
      </c>
      <c r="O47" s="41">
        <v>9029</v>
      </c>
      <c r="P47" s="41">
        <v>8710</v>
      </c>
      <c r="Q47" s="41">
        <v>5916</v>
      </c>
      <c r="R47" s="41">
        <v>8090</v>
      </c>
      <c r="S47" s="41">
        <v>6402</v>
      </c>
      <c r="T47" s="41">
        <v>5541</v>
      </c>
      <c r="U47" s="41">
        <v>5845</v>
      </c>
      <c r="V47" s="41">
        <v>7899</v>
      </c>
      <c r="W47" s="13">
        <f t="shared" si="2"/>
        <v>173462</v>
      </c>
    </row>
    <row r="48" spans="1:23" s="15" customFormat="1" x14ac:dyDescent="0.2">
      <c r="A48" s="23" t="s">
        <v>43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>
        <v>74</v>
      </c>
      <c r="P48" s="41">
        <v>251</v>
      </c>
      <c r="Q48" s="41">
        <v>165</v>
      </c>
      <c r="R48" s="41">
        <v>225</v>
      </c>
      <c r="S48" s="41">
        <v>477</v>
      </c>
      <c r="T48" s="41">
        <v>364</v>
      </c>
      <c r="U48" s="41">
        <v>229</v>
      </c>
      <c r="V48" s="41">
        <v>492</v>
      </c>
      <c r="W48" s="13">
        <f t="shared" si="2"/>
        <v>2277</v>
      </c>
    </row>
    <row r="49" spans="1:23" s="15" customFormat="1" x14ac:dyDescent="0.2">
      <c r="A49" s="23" t="s">
        <v>44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>
        <v>515</v>
      </c>
      <c r="P49" s="41">
        <v>968</v>
      </c>
      <c r="Q49" s="41">
        <v>741</v>
      </c>
      <c r="R49" s="41">
        <v>1269</v>
      </c>
      <c r="S49" s="41">
        <v>1677</v>
      </c>
      <c r="T49" s="41">
        <v>2401</v>
      </c>
      <c r="U49" s="41">
        <v>1256</v>
      </c>
      <c r="V49" s="41">
        <v>3359</v>
      </c>
      <c r="W49" s="13">
        <f t="shared" si="2"/>
        <v>12186</v>
      </c>
    </row>
    <row r="50" spans="1:23" s="16" customFormat="1" x14ac:dyDescent="0.2">
      <c r="A50" s="23" t="s">
        <v>45</v>
      </c>
      <c r="B50" s="41">
        <v>1081</v>
      </c>
      <c r="C50" s="41">
        <v>1812</v>
      </c>
      <c r="D50" s="41">
        <v>4950</v>
      </c>
      <c r="E50" s="41">
        <v>3267</v>
      </c>
      <c r="F50" s="41">
        <v>1562</v>
      </c>
      <c r="G50" s="41">
        <v>1791</v>
      </c>
      <c r="H50" s="41">
        <v>2238</v>
      </c>
      <c r="I50" s="41">
        <v>1586</v>
      </c>
      <c r="J50" s="41">
        <v>2049</v>
      </c>
      <c r="K50" s="41">
        <v>2108</v>
      </c>
      <c r="L50" s="41">
        <v>2283</v>
      </c>
      <c r="M50" s="41">
        <v>2913</v>
      </c>
      <c r="N50" s="41">
        <v>2889</v>
      </c>
      <c r="O50" s="41">
        <v>2458</v>
      </c>
      <c r="P50" s="41">
        <v>3630</v>
      </c>
      <c r="Q50" s="41">
        <v>2968</v>
      </c>
      <c r="R50" s="41">
        <v>3061</v>
      </c>
      <c r="S50" s="41">
        <v>3651</v>
      </c>
      <c r="T50" s="41">
        <v>4959</v>
      </c>
      <c r="U50" s="41">
        <v>4384</v>
      </c>
      <c r="V50" s="41">
        <v>5141</v>
      </c>
      <c r="W50" s="13">
        <f t="shared" si="2"/>
        <v>60781</v>
      </c>
    </row>
    <row r="51" spans="1:23" s="16" customFormat="1" x14ac:dyDescent="0.2">
      <c r="A51" s="23" t="s">
        <v>46</v>
      </c>
      <c r="B51" s="41">
        <v>11564</v>
      </c>
      <c r="C51" s="41">
        <v>21576</v>
      </c>
      <c r="D51" s="41">
        <v>53897</v>
      </c>
      <c r="E51" s="41">
        <v>39337</v>
      </c>
      <c r="F51" s="41">
        <v>18039</v>
      </c>
      <c r="G51" s="41">
        <v>19363</v>
      </c>
      <c r="H51" s="41">
        <v>20013</v>
      </c>
      <c r="I51" s="41">
        <v>21146</v>
      </c>
      <c r="J51" s="41">
        <v>19956</v>
      </c>
      <c r="K51" s="41">
        <v>21510</v>
      </c>
      <c r="L51" s="41">
        <v>20831</v>
      </c>
      <c r="M51" s="41">
        <v>22964</v>
      </c>
      <c r="N51" s="41">
        <v>21675</v>
      </c>
      <c r="O51" s="41">
        <v>21456</v>
      </c>
      <c r="P51" s="41">
        <v>20632</v>
      </c>
      <c r="Q51" s="41">
        <v>18700</v>
      </c>
      <c r="R51" s="41">
        <v>21742</v>
      </c>
      <c r="S51" s="41">
        <v>21566</v>
      </c>
      <c r="T51" s="41">
        <v>23046</v>
      </c>
      <c r="U51" s="41">
        <v>29096</v>
      </c>
      <c r="V51" s="41">
        <v>33968</v>
      </c>
      <c r="W51" s="13">
        <f t="shared" si="2"/>
        <v>502077</v>
      </c>
    </row>
    <row r="52" spans="1:23" s="16" customFormat="1" x14ac:dyDescent="0.2">
      <c r="A52" s="23" t="s">
        <v>47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>
        <v>985</v>
      </c>
      <c r="P52" s="41">
        <v>1326</v>
      </c>
      <c r="Q52" s="41">
        <v>640</v>
      </c>
      <c r="R52" s="41">
        <v>1355</v>
      </c>
      <c r="S52" s="41">
        <v>950</v>
      </c>
      <c r="T52" s="41">
        <v>1065</v>
      </c>
      <c r="U52" s="41">
        <v>976</v>
      </c>
      <c r="V52" s="41">
        <v>1076</v>
      </c>
      <c r="W52" s="13">
        <f t="shared" si="2"/>
        <v>8373</v>
      </c>
    </row>
    <row r="53" spans="1:23" s="16" customFormat="1" x14ac:dyDescent="0.2">
      <c r="A53" s="23" t="s">
        <v>48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>
        <v>292</v>
      </c>
      <c r="P53" s="41">
        <v>520</v>
      </c>
      <c r="Q53" s="41">
        <v>741</v>
      </c>
      <c r="R53" s="41">
        <v>1047</v>
      </c>
      <c r="S53" s="41">
        <v>1463</v>
      </c>
      <c r="T53" s="41">
        <v>956</v>
      </c>
      <c r="U53" s="41">
        <v>1103</v>
      </c>
      <c r="V53" s="41">
        <v>1721</v>
      </c>
      <c r="W53" s="13">
        <f t="shared" si="2"/>
        <v>7843</v>
      </c>
    </row>
    <row r="54" spans="1:23" s="16" customFormat="1" ht="25.5" x14ac:dyDescent="0.2">
      <c r="A54" s="23" t="s">
        <v>49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>
        <v>423</v>
      </c>
      <c r="P54" s="41">
        <v>970</v>
      </c>
      <c r="Q54" s="41">
        <v>1241</v>
      </c>
      <c r="R54" s="41">
        <v>1261</v>
      </c>
      <c r="S54" s="41">
        <v>1995</v>
      </c>
      <c r="T54" s="41">
        <v>3317</v>
      </c>
      <c r="U54" s="41">
        <v>2169</v>
      </c>
      <c r="V54" s="41">
        <v>2779</v>
      </c>
      <c r="W54" s="13">
        <f t="shared" si="2"/>
        <v>14155</v>
      </c>
    </row>
    <row r="55" spans="1:23" s="16" customFormat="1" x14ac:dyDescent="0.2">
      <c r="A55" s="23" t="s">
        <v>50</v>
      </c>
      <c r="B55" s="41">
        <v>770</v>
      </c>
      <c r="C55" s="41">
        <v>715</v>
      </c>
      <c r="D55" s="41">
        <v>851</v>
      </c>
      <c r="E55" s="41">
        <v>1444</v>
      </c>
      <c r="F55" s="41">
        <v>691</v>
      </c>
      <c r="G55" s="41">
        <v>830</v>
      </c>
      <c r="H55" s="41">
        <v>1176</v>
      </c>
      <c r="I55" s="41">
        <v>1522</v>
      </c>
      <c r="J55" s="41">
        <v>2318</v>
      </c>
      <c r="K55" s="41">
        <v>2980</v>
      </c>
      <c r="L55" s="41">
        <v>4382</v>
      </c>
      <c r="M55" s="41">
        <v>26996</v>
      </c>
      <c r="N55" s="41">
        <v>22823</v>
      </c>
      <c r="O55" s="41">
        <v>7821</v>
      </c>
      <c r="P55" s="41">
        <v>10459</v>
      </c>
      <c r="Q55" s="41">
        <v>6907</v>
      </c>
      <c r="R55" s="41">
        <v>8047</v>
      </c>
      <c r="S55" s="41">
        <v>9001</v>
      </c>
      <c r="T55" s="41">
        <v>11291</v>
      </c>
      <c r="U55" s="41">
        <v>28664</v>
      </c>
      <c r="V55" s="41">
        <v>23730</v>
      </c>
      <c r="W55" s="13">
        <f t="shared" si="2"/>
        <v>173418</v>
      </c>
    </row>
    <row r="56" spans="1:23" s="16" customFormat="1" x14ac:dyDescent="0.2">
      <c r="A56" s="23" t="s">
        <v>51</v>
      </c>
      <c r="B56" s="41">
        <v>1548</v>
      </c>
      <c r="C56" s="41">
        <v>2793</v>
      </c>
      <c r="D56" s="41">
        <v>3387</v>
      </c>
      <c r="E56" s="41">
        <v>2090</v>
      </c>
      <c r="F56" s="41">
        <v>975</v>
      </c>
      <c r="G56" s="41">
        <v>1219</v>
      </c>
      <c r="H56" s="41">
        <v>2345</v>
      </c>
      <c r="I56" s="41">
        <v>1852</v>
      </c>
      <c r="J56" s="41">
        <v>2133</v>
      </c>
      <c r="K56" s="41">
        <v>2382</v>
      </c>
      <c r="L56" s="41">
        <v>3239</v>
      </c>
      <c r="M56" s="41">
        <v>2228</v>
      </c>
      <c r="N56" s="41">
        <v>2274</v>
      </c>
      <c r="O56" s="41">
        <v>2905</v>
      </c>
      <c r="P56" s="41">
        <v>3196</v>
      </c>
      <c r="Q56" s="41">
        <v>3634</v>
      </c>
      <c r="R56" s="41">
        <v>3301</v>
      </c>
      <c r="S56" s="41">
        <v>4376</v>
      </c>
      <c r="T56" s="41">
        <v>4016</v>
      </c>
      <c r="U56" s="41">
        <v>4132</v>
      </c>
      <c r="V56" s="41">
        <v>4738</v>
      </c>
      <c r="W56" s="13">
        <f t="shared" si="2"/>
        <v>58763</v>
      </c>
    </row>
    <row r="57" spans="1:23" s="16" customFormat="1" x14ac:dyDescent="0.2">
      <c r="A57" s="23" t="s">
        <v>52</v>
      </c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>
        <v>1842</v>
      </c>
      <c r="P57" s="41">
        <v>4027</v>
      </c>
      <c r="Q57" s="41">
        <v>4478</v>
      </c>
      <c r="R57" s="41">
        <v>5745</v>
      </c>
      <c r="S57" s="41">
        <v>6919</v>
      </c>
      <c r="T57" s="41">
        <v>10656</v>
      </c>
      <c r="U57" s="41">
        <v>9814</v>
      </c>
      <c r="V57" s="41">
        <v>13908</v>
      </c>
      <c r="W57" s="13">
        <f t="shared" si="2"/>
        <v>57389</v>
      </c>
    </row>
    <row r="58" spans="1:23" s="16" customFormat="1" x14ac:dyDescent="0.2">
      <c r="A58" s="23" t="s">
        <v>53</v>
      </c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>
        <v>883</v>
      </c>
      <c r="P58" s="41">
        <v>1244</v>
      </c>
      <c r="Q58" s="41">
        <v>1388</v>
      </c>
      <c r="R58" s="41">
        <v>1876</v>
      </c>
      <c r="S58" s="41">
        <v>3863</v>
      </c>
      <c r="T58" s="41">
        <v>4233</v>
      </c>
      <c r="U58" s="41">
        <v>3241</v>
      </c>
      <c r="V58" s="41">
        <v>4923</v>
      </c>
      <c r="W58" s="13">
        <f t="shared" si="2"/>
        <v>21651</v>
      </c>
    </row>
    <row r="59" spans="1:23" s="16" customFormat="1" x14ac:dyDescent="0.2">
      <c r="A59" s="23" t="s">
        <v>54</v>
      </c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>
        <v>4472</v>
      </c>
      <c r="P59" s="42">
        <v>5213</v>
      </c>
      <c r="Q59" s="42">
        <v>4788</v>
      </c>
      <c r="R59" s="42">
        <v>6762</v>
      </c>
      <c r="S59" s="42">
        <v>10819</v>
      </c>
      <c r="T59" s="41">
        <v>13362</v>
      </c>
      <c r="U59" s="41">
        <v>12735</v>
      </c>
      <c r="V59" s="41">
        <v>23877</v>
      </c>
      <c r="W59" s="13">
        <f t="shared" si="2"/>
        <v>82028</v>
      </c>
    </row>
    <row r="60" spans="1:23" s="15" customFormat="1" x14ac:dyDescent="0.2">
      <c r="A60" s="23" t="s">
        <v>55</v>
      </c>
      <c r="B60" s="42">
        <v>2899</v>
      </c>
      <c r="C60" s="42">
        <v>2963</v>
      </c>
      <c r="D60" s="42">
        <v>2612</v>
      </c>
      <c r="E60" s="42">
        <v>3592</v>
      </c>
      <c r="F60" s="42">
        <v>1486</v>
      </c>
      <c r="G60" s="42">
        <v>2044</v>
      </c>
      <c r="H60" s="42">
        <v>2763</v>
      </c>
      <c r="I60" s="42">
        <v>2604</v>
      </c>
      <c r="J60" s="42">
        <v>4089</v>
      </c>
      <c r="K60" s="42">
        <v>4742</v>
      </c>
      <c r="L60" s="42">
        <v>5485</v>
      </c>
      <c r="M60" s="42">
        <v>6793</v>
      </c>
      <c r="N60" s="42">
        <v>5488</v>
      </c>
      <c r="O60" s="42">
        <v>8523</v>
      </c>
      <c r="P60" s="42">
        <v>9397</v>
      </c>
      <c r="Q60" s="42">
        <v>12434</v>
      </c>
      <c r="R60" s="42">
        <v>13666</v>
      </c>
      <c r="S60" s="42">
        <v>13956</v>
      </c>
      <c r="T60" s="42">
        <v>15650</v>
      </c>
      <c r="U60" s="42">
        <v>13506</v>
      </c>
      <c r="V60" s="42">
        <v>19892</v>
      </c>
      <c r="W60" s="13">
        <f t="shared" si="2"/>
        <v>154584</v>
      </c>
    </row>
    <row r="61" spans="1:23" s="16" customFormat="1" x14ac:dyDescent="0.2">
      <c r="A61" s="23" t="s">
        <v>56</v>
      </c>
      <c r="B61" s="42">
        <v>94</v>
      </c>
      <c r="C61" s="42">
        <v>173</v>
      </c>
      <c r="D61" s="42">
        <v>374</v>
      </c>
      <c r="E61" s="42">
        <v>436</v>
      </c>
      <c r="F61" s="42">
        <v>206</v>
      </c>
      <c r="G61" s="42">
        <v>283</v>
      </c>
      <c r="H61" s="42">
        <v>170</v>
      </c>
      <c r="I61" s="42">
        <v>207</v>
      </c>
      <c r="J61" s="42">
        <v>297</v>
      </c>
      <c r="K61" s="42">
        <v>381</v>
      </c>
      <c r="L61" s="42">
        <v>231</v>
      </c>
      <c r="M61" s="42">
        <v>555</v>
      </c>
      <c r="N61" s="42">
        <v>308</v>
      </c>
      <c r="O61" s="42">
        <v>312</v>
      </c>
      <c r="P61" s="42">
        <v>511</v>
      </c>
      <c r="Q61" s="42">
        <v>451</v>
      </c>
      <c r="R61" s="42">
        <v>1065</v>
      </c>
      <c r="S61" s="42">
        <v>693</v>
      </c>
      <c r="T61" s="42">
        <v>692</v>
      </c>
      <c r="U61" s="42">
        <v>524</v>
      </c>
      <c r="V61" s="42">
        <v>906</v>
      </c>
      <c r="W61" s="13">
        <f t="shared" si="2"/>
        <v>8869</v>
      </c>
    </row>
    <row r="62" spans="1:23" s="16" customFormat="1" ht="25.5" x14ac:dyDescent="0.2">
      <c r="A62" s="23" t="s">
        <v>57</v>
      </c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>
        <v>2041</v>
      </c>
      <c r="P62" s="42">
        <v>664</v>
      </c>
      <c r="Q62" s="42">
        <v>1014</v>
      </c>
      <c r="R62" s="42">
        <v>378</v>
      </c>
      <c r="S62" s="42">
        <v>523</v>
      </c>
      <c r="T62" s="42">
        <v>507</v>
      </c>
      <c r="U62" s="42">
        <v>1775</v>
      </c>
      <c r="V62" s="42">
        <v>3087</v>
      </c>
      <c r="W62" s="13">
        <f t="shared" si="2"/>
        <v>9989</v>
      </c>
    </row>
    <row r="63" spans="1:23" s="16" customFormat="1" x14ac:dyDescent="0.2">
      <c r="A63" s="22" t="s">
        <v>58</v>
      </c>
      <c r="B63" s="42">
        <v>5082</v>
      </c>
      <c r="C63" s="42">
        <v>5131</v>
      </c>
      <c r="D63" s="42">
        <v>11200</v>
      </c>
      <c r="E63" s="42">
        <v>12962</v>
      </c>
      <c r="F63" s="42">
        <v>5469</v>
      </c>
      <c r="G63" s="42">
        <v>6814</v>
      </c>
      <c r="H63" s="42">
        <v>10218</v>
      </c>
      <c r="I63" s="42">
        <v>8711</v>
      </c>
      <c r="J63" s="42">
        <v>7997</v>
      </c>
      <c r="K63" s="42">
        <v>7431</v>
      </c>
      <c r="L63" s="42">
        <v>10099</v>
      </c>
      <c r="M63" s="42">
        <v>12030</v>
      </c>
      <c r="N63" s="42">
        <v>14414</v>
      </c>
      <c r="O63" s="42"/>
      <c r="P63" s="42"/>
      <c r="Q63" s="42"/>
      <c r="R63" s="42"/>
      <c r="S63" s="42"/>
      <c r="T63" s="42"/>
      <c r="U63" s="42"/>
      <c r="V63" s="42"/>
      <c r="W63" s="13">
        <f t="shared" si="2"/>
        <v>117558</v>
      </c>
    </row>
    <row r="64" spans="1:23" s="18" customFormat="1" x14ac:dyDescent="0.2">
      <c r="A64" s="17"/>
      <c r="B64" s="17"/>
      <c r="C64" s="17"/>
      <c r="D64" s="17"/>
      <c r="E64" s="17"/>
      <c r="W64" s="21"/>
    </row>
    <row r="65" spans="1:23" s="18" customFormat="1" x14ac:dyDescent="0.2">
      <c r="A65" s="17"/>
      <c r="B65" s="17"/>
      <c r="C65" s="17"/>
      <c r="D65" s="17"/>
      <c r="E65" s="17"/>
      <c r="W65" s="21"/>
    </row>
    <row r="66" spans="1:23" s="18" customFormat="1" x14ac:dyDescent="0.2">
      <c r="A66" s="17"/>
      <c r="B66" s="17"/>
      <c r="C66" s="17"/>
      <c r="D66" s="17"/>
      <c r="E66" s="17"/>
      <c r="W66" s="21"/>
    </row>
    <row r="67" spans="1:23" s="18" customFormat="1" x14ac:dyDescent="0.2">
      <c r="A67" s="17"/>
      <c r="B67" s="17"/>
      <c r="C67" s="17"/>
      <c r="D67" s="17"/>
      <c r="E67" s="17"/>
      <c r="W67" s="21"/>
    </row>
    <row r="68" spans="1:23" s="18" customFormat="1" x14ac:dyDescent="0.2">
      <c r="A68" s="17"/>
      <c r="B68" s="17"/>
      <c r="C68" s="17"/>
      <c r="D68" s="17"/>
      <c r="E68" s="17"/>
      <c r="W68" s="21"/>
    </row>
    <row r="69" spans="1:23" s="18" customFormat="1" x14ac:dyDescent="0.2">
      <c r="A69" s="17"/>
      <c r="B69" s="17"/>
      <c r="C69" s="17"/>
      <c r="D69" s="17"/>
      <c r="E69" s="17"/>
      <c r="W69" s="21"/>
    </row>
    <row r="70" spans="1:23" s="18" customFormat="1" x14ac:dyDescent="0.2">
      <c r="A70" s="17"/>
      <c r="B70" s="17"/>
      <c r="C70" s="17"/>
      <c r="D70" s="17"/>
      <c r="E70" s="17"/>
      <c r="W70" s="21"/>
    </row>
    <row r="71" spans="1:23" s="18" customFormat="1" x14ac:dyDescent="0.2">
      <c r="A71" s="17"/>
      <c r="B71" s="17"/>
      <c r="C71" s="17"/>
      <c r="D71" s="17"/>
      <c r="E71" s="17"/>
      <c r="W71" s="21"/>
    </row>
    <row r="72" spans="1:23" s="18" customFormat="1" x14ac:dyDescent="0.2">
      <c r="A72" s="17"/>
      <c r="B72" s="17"/>
      <c r="C72" s="17"/>
      <c r="D72" s="17"/>
      <c r="E72" s="17"/>
      <c r="W72" s="21"/>
    </row>
    <row r="73" spans="1:23" s="18" customFormat="1" x14ac:dyDescent="0.2">
      <c r="A73" s="17"/>
      <c r="B73" s="17"/>
      <c r="C73" s="17"/>
      <c r="D73" s="17"/>
      <c r="E73" s="17"/>
      <c r="W73" s="21"/>
    </row>
    <row r="74" spans="1:23" s="18" customFormat="1" x14ac:dyDescent="0.2">
      <c r="A74" s="17"/>
      <c r="B74" s="17"/>
      <c r="C74" s="17"/>
      <c r="D74" s="17"/>
      <c r="E74" s="17"/>
      <c r="W74" s="21"/>
    </row>
    <row r="75" spans="1:23" s="18" customFormat="1" x14ac:dyDescent="0.2">
      <c r="A75" s="17"/>
      <c r="B75" s="17"/>
      <c r="C75" s="17"/>
      <c r="D75" s="17"/>
      <c r="E75" s="17"/>
      <c r="W75" s="21"/>
    </row>
    <row r="76" spans="1:23" s="18" customFormat="1" x14ac:dyDescent="0.2">
      <c r="A76" s="17"/>
      <c r="B76" s="17"/>
      <c r="C76" s="17"/>
      <c r="D76" s="17"/>
      <c r="E76" s="17"/>
      <c r="W76" s="21"/>
    </row>
    <row r="77" spans="1:23" s="18" customFormat="1" x14ac:dyDescent="0.2">
      <c r="A77" s="17"/>
      <c r="B77" s="17"/>
      <c r="C77" s="17"/>
      <c r="D77" s="17"/>
      <c r="E77" s="17"/>
      <c r="W77" s="21"/>
    </row>
    <row r="78" spans="1:23" s="18" customFormat="1" x14ac:dyDescent="0.2">
      <c r="A78" s="17"/>
      <c r="B78" s="17"/>
      <c r="C78" s="17"/>
      <c r="D78" s="17"/>
      <c r="E78" s="17"/>
      <c r="W78" s="21"/>
    </row>
    <row r="79" spans="1:23" s="18" customFormat="1" x14ac:dyDescent="0.2">
      <c r="A79" s="17"/>
      <c r="B79" s="17"/>
      <c r="C79" s="17"/>
      <c r="D79" s="17"/>
      <c r="E79" s="17"/>
      <c r="W79" s="21"/>
    </row>
    <row r="80" spans="1:23" s="18" customFormat="1" x14ac:dyDescent="0.2">
      <c r="A80" s="17"/>
      <c r="B80" s="17"/>
      <c r="C80" s="17"/>
      <c r="D80" s="17"/>
      <c r="E80" s="17"/>
      <c r="W80" s="21"/>
    </row>
    <row r="81" spans="1:23" s="18" customFormat="1" x14ac:dyDescent="0.2">
      <c r="A81" s="17"/>
      <c r="B81" s="17"/>
      <c r="C81" s="17"/>
      <c r="D81" s="17"/>
      <c r="E81" s="17"/>
      <c r="W81" s="21"/>
    </row>
    <row r="82" spans="1:23" s="18" customFormat="1" x14ac:dyDescent="0.2">
      <c r="A82" s="17"/>
      <c r="B82" s="17"/>
      <c r="C82" s="17"/>
      <c r="D82" s="17"/>
      <c r="E82" s="17"/>
      <c r="W82" s="21"/>
    </row>
    <row r="83" spans="1:23" s="18" customFormat="1" x14ac:dyDescent="0.2">
      <c r="A83" s="17"/>
      <c r="B83" s="17"/>
      <c r="C83" s="17"/>
      <c r="D83" s="17"/>
      <c r="E83" s="17"/>
      <c r="W83" s="21"/>
    </row>
    <row r="84" spans="1:23" s="18" customFormat="1" x14ac:dyDescent="0.2">
      <c r="A84" s="17"/>
      <c r="B84" s="17"/>
      <c r="C84" s="17"/>
      <c r="D84" s="17"/>
      <c r="E84" s="17"/>
      <c r="W84" s="21"/>
    </row>
    <row r="85" spans="1:23" s="18" customFormat="1" x14ac:dyDescent="0.2">
      <c r="A85" s="17"/>
      <c r="B85" s="17"/>
      <c r="C85" s="17"/>
      <c r="D85" s="17"/>
      <c r="E85" s="17"/>
      <c r="W85" s="21"/>
    </row>
    <row r="86" spans="1:23" s="18" customFormat="1" x14ac:dyDescent="0.2">
      <c r="A86" s="40" t="s">
        <v>79</v>
      </c>
      <c r="B86" s="17"/>
      <c r="C86" s="17"/>
      <c r="D86" s="17"/>
      <c r="E86" s="17"/>
      <c r="W86" s="21"/>
    </row>
    <row r="87" spans="1:23" s="18" customFormat="1" x14ac:dyDescent="0.2">
      <c r="A87" s="17"/>
      <c r="B87" s="17"/>
      <c r="C87" s="17"/>
      <c r="D87" s="17"/>
      <c r="E87" s="17"/>
      <c r="W87" s="21"/>
    </row>
    <row r="88" spans="1:23" s="18" customFormat="1" x14ac:dyDescent="0.2">
      <c r="A88" s="17"/>
      <c r="B88" s="17"/>
      <c r="C88" s="17"/>
      <c r="D88" s="17"/>
      <c r="E88" s="17"/>
      <c r="W88" s="21"/>
    </row>
    <row r="89" spans="1:23" s="18" customFormat="1" x14ac:dyDescent="0.2">
      <c r="A89" s="17"/>
      <c r="B89" s="17"/>
      <c r="C89" s="17"/>
      <c r="D89" s="17"/>
      <c r="E89" s="17"/>
      <c r="W89" s="21"/>
    </row>
    <row r="90" spans="1:23" s="18" customFormat="1" x14ac:dyDescent="0.2">
      <c r="A90" s="17"/>
      <c r="B90" s="17"/>
      <c r="C90" s="17"/>
      <c r="D90" s="17"/>
      <c r="E90" s="17"/>
      <c r="W90" s="21"/>
    </row>
    <row r="91" spans="1:23" s="18" customFormat="1" x14ac:dyDescent="0.2">
      <c r="A91" s="17"/>
      <c r="B91" s="17"/>
      <c r="C91" s="17"/>
      <c r="D91" s="17"/>
      <c r="E91" s="17"/>
      <c r="W91" s="21"/>
    </row>
    <row r="92" spans="1:23" s="18" customFormat="1" x14ac:dyDescent="0.2">
      <c r="A92" s="17"/>
      <c r="B92" s="17"/>
      <c r="C92" s="17"/>
      <c r="D92" s="17"/>
      <c r="E92" s="17"/>
      <c r="W92" s="21"/>
    </row>
    <row r="93" spans="1:23" s="18" customFormat="1" x14ac:dyDescent="0.2">
      <c r="A93" s="17"/>
      <c r="B93" s="17"/>
      <c r="C93" s="17"/>
      <c r="D93" s="17"/>
      <c r="E93" s="17"/>
      <c r="W93" s="21"/>
    </row>
    <row r="94" spans="1:23" s="18" customFormat="1" x14ac:dyDescent="0.2">
      <c r="A94" s="17"/>
      <c r="B94" s="17"/>
      <c r="C94" s="17"/>
      <c r="D94" s="17"/>
      <c r="E94" s="17"/>
      <c r="W94" s="21"/>
    </row>
    <row r="95" spans="1:23" s="18" customFormat="1" x14ac:dyDescent="0.2">
      <c r="A95" s="17"/>
      <c r="B95" s="17"/>
      <c r="C95" s="17"/>
      <c r="D95" s="17"/>
      <c r="E95" s="17"/>
      <c r="W95" s="21"/>
    </row>
    <row r="96" spans="1:23" s="18" customFormat="1" x14ac:dyDescent="0.2">
      <c r="A96" s="17"/>
      <c r="B96" s="17"/>
      <c r="C96" s="17"/>
      <c r="D96" s="17"/>
      <c r="E96" s="17"/>
      <c r="W96" s="21"/>
    </row>
    <row r="97" spans="1:23" s="18" customFormat="1" x14ac:dyDescent="0.2">
      <c r="A97" s="17"/>
      <c r="B97" s="17"/>
      <c r="C97" s="17"/>
      <c r="D97" s="17"/>
      <c r="E97" s="17"/>
      <c r="W97" s="21"/>
    </row>
    <row r="98" spans="1:23" s="18" customFormat="1" x14ac:dyDescent="0.2">
      <c r="A98" s="17"/>
      <c r="B98" s="17"/>
      <c r="C98" s="17"/>
      <c r="D98" s="17"/>
      <c r="E98" s="17"/>
      <c r="W98" s="21"/>
    </row>
    <row r="99" spans="1:23" s="18" customFormat="1" x14ac:dyDescent="0.2">
      <c r="A99" s="17"/>
      <c r="B99" s="17"/>
      <c r="C99" s="17"/>
      <c r="D99" s="17"/>
      <c r="E99" s="17"/>
      <c r="W99" s="21"/>
    </row>
    <row r="100" spans="1:23" s="18" customFormat="1" x14ac:dyDescent="0.2">
      <c r="A100" s="17"/>
      <c r="B100" s="17"/>
      <c r="C100" s="17"/>
      <c r="D100" s="17"/>
      <c r="E100" s="17"/>
      <c r="W100" s="21"/>
    </row>
    <row r="101" spans="1:23" s="18" customFormat="1" x14ac:dyDescent="0.2">
      <c r="A101" s="17"/>
      <c r="B101" s="17"/>
      <c r="C101" s="17"/>
      <c r="D101" s="17"/>
      <c r="E101" s="17"/>
      <c r="W101" s="21"/>
    </row>
    <row r="102" spans="1:23" s="18" customFormat="1" x14ac:dyDescent="0.2">
      <c r="A102" s="17"/>
      <c r="B102" s="17"/>
      <c r="C102" s="17"/>
      <c r="D102" s="17"/>
      <c r="E102" s="17"/>
      <c r="W102" s="21"/>
    </row>
    <row r="103" spans="1:23" s="18" customFormat="1" x14ac:dyDescent="0.2">
      <c r="A103" s="17"/>
      <c r="B103" s="17"/>
      <c r="C103" s="17"/>
      <c r="D103" s="17"/>
      <c r="E103" s="17"/>
      <c r="W103" s="21"/>
    </row>
    <row r="104" spans="1:23" s="18" customFormat="1" x14ac:dyDescent="0.2">
      <c r="A104" s="17"/>
      <c r="B104" s="17"/>
      <c r="C104" s="17"/>
      <c r="D104" s="17"/>
      <c r="E104" s="17"/>
      <c r="W104" s="21"/>
    </row>
    <row r="105" spans="1:23" s="18" customFormat="1" x14ac:dyDescent="0.2">
      <c r="A105" s="17"/>
      <c r="B105" s="17"/>
      <c r="C105" s="17"/>
      <c r="D105" s="17"/>
      <c r="E105" s="17"/>
      <c r="W105" s="21"/>
    </row>
    <row r="106" spans="1:23" s="18" customFormat="1" x14ac:dyDescent="0.2">
      <c r="A106" s="17"/>
      <c r="B106" s="17"/>
      <c r="C106" s="17"/>
      <c r="D106" s="17"/>
      <c r="E106" s="17"/>
      <c r="W106" s="21"/>
    </row>
    <row r="107" spans="1:23" s="18" customFormat="1" x14ac:dyDescent="0.2">
      <c r="A107" s="17"/>
      <c r="B107" s="17"/>
      <c r="C107" s="17"/>
      <c r="D107" s="17"/>
      <c r="E107" s="17"/>
      <c r="W107" s="21"/>
    </row>
    <row r="108" spans="1:23" s="18" customFormat="1" x14ac:dyDescent="0.2">
      <c r="A108" s="17"/>
      <c r="B108" s="17"/>
      <c r="C108" s="17"/>
      <c r="D108" s="17"/>
      <c r="E108" s="17"/>
      <c r="W108" s="21"/>
    </row>
    <row r="109" spans="1:23" s="18" customFormat="1" x14ac:dyDescent="0.2">
      <c r="A109" s="17"/>
      <c r="B109" s="17"/>
      <c r="C109" s="17"/>
      <c r="D109" s="17"/>
      <c r="E109" s="17"/>
      <c r="W109" s="21"/>
    </row>
    <row r="110" spans="1:23" s="18" customFormat="1" x14ac:dyDescent="0.2">
      <c r="A110" s="17"/>
      <c r="B110" s="17"/>
      <c r="C110" s="17"/>
      <c r="D110" s="17"/>
      <c r="E110" s="17"/>
      <c r="W110" s="21"/>
    </row>
    <row r="111" spans="1:23" s="18" customFormat="1" x14ac:dyDescent="0.2">
      <c r="A111" s="17"/>
      <c r="B111" s="17"/>
      <c r="C111" s="17"/>
      <c r="D111" s="17"/>
      <c r="E111" s="17"/>
      <c r="W111" s="21"/>
    </row>
    <row r="112" spans="1:23" s="18" customFormat="1" x14ac:dyDescent="0.2">
      <c r="A112" s="17"/>
      <c r="B112" s="17"/>
      <c r="C112" s="17"/>
      <c r="D112" s="17"/>
      <c r="E112" s="17"/>
      <c r="W112" s="21"/>
    </row>
    <row r="113" spans="1:23" s="18" customFormat="1" x14ac:dyDescent="0.2">
      <c r="A113" s="17"/>
      <c r="B113" s="17"/>
      <c r="C113" s="17"/>
      <c r="D113" s="17"/>
      <c r="E113" s="17"/>
      <c r="W113" s="21"/>
    </row>
    <row r="114" spans="1:23" s="18" customFormat="1" x14ac:dyDescent="0.2">
      <c r="A114" s="17"/>
      <c r="B114" s="17"/>
      <c r="C114" s="17"/>
      <c r="D114" s="17"/>
      <c r="E114" s="17"/>
      <c r="W114" s="21"/>
    </row>
    <row r="115" spans="1:23" s="18" customFormat="1" x14ac:dyDescent="0.2">
      <c r="A115" s="17"/>
      <c r="B115" s="17"/>
      <c r="C115" s="17"/>
      <c r="D115" s="17"/>
      <c r="E115" s="17"/>
      <c r="W115" s="21"/>
    </row>
    <row r="116" spans="1:23" s="18" customFormat="1" x14ac:dyDescent="0.2">
      <c r="A116" s="17"/>
      <c r="B116" s="17"/>
      <c r="C116" s="17"/>
      <c r="D116" s="17"/>
      <c r="E116" s="17"/>
      <c r="W116" s="21"/>
    </row>
    <row r="117" spans="1:23" s="18" customFormat="1" x14ac:dyDescent="0.2">
      <c r="A117" s="17"/>
      <c r="B117" s="17"/>
      <c r="C117" s="17"/>
      <c r="D117" s="17"/>
      <c r="E117" s="17"/>
      <c r="W117" s="21"/>
    </row>
    <row r="118" spans="1:23" s="18" customFormat="1" x14ac:dyDescent="0.2">
      <c r="A118" s="17"/>
      <c r="B118" s="17"/>
      <c r="C118" s="17"/>
      <c r="D118" s="17"/>
      <c r="E118" s="17"/>
      <c r="W118" s="21"/>
    </row>
    <row r="119" spans="1:23" s="18" customFormat="1" x14ac:dyDescent="0.2">
      <c r="A119" s="17"/>
      <c r="B119" s="17"/>
      <c r="C119" s="17"/>
      <c r="D119" s="17"/>
      <c r="E119" s="17"/>
      <c r="W119" s="21"/>
    </row>
    <row r="120" spans="1:23" s="18" customFormat="1" x14ac:dyDescent="0.2">
      <c r="A120" s="17"/>
      <c r="B120" s="17"/>
      <c r="C120" s="17"/>
      <c r="D120" s="17"/>
      <c r="E120" s="17"/>
      <c r="W120" s="21"/>
    </row>
    <row r="121" spans="1:23" s="18" customFormat="1" x14ac:dyDescent="0.2">
      <c r="A121" s="17"/>
      <c r="B121" s="17"/>
      <c r="C121" s="17"/>
      <c r="D121" s="17"/>
      <c r="E121" s="17"/>
      <c r="W121" s="21"/>
    </row>
    <row r="122" spans="1:23" s="18" customFormat="1" x14ac:dyDescent="0.2">
      <c r="A122" s="17"/>
      <c r="B122" s="17"/>
      <c r="C122" s="17"/>
      <c r="D122" s="17"/>
      <c r="E122" s="17"/>
      <c r="W122" s="21"/>
    </row>
    <row r="123" spans="1:23" s="18" customFormat="1" x14ac:dyDescent="0.2">
      <c r="A123" s="17"/>
      <c r="B123" s="17"/>
      <c r="C123" s="17"/>
      <c r="D123" s="17"/>
      <c r="E123" s="17"/>
      <c r="W123" s="21"/>
    </row>
    <row r="124" spans="1:23" s="18" customFormat="1" x14ac:dyDescent="0.2">
      <c r="A124" s="17"/>
      <c r="B124" s="17"/>
      <c r="C124" s="17"/>
      <c r="D124" s="17"/>
      <c r="E124" s="17"/>
      <c r="W124" s="21"/>
    </row>
    <row r="125" spans="1:23" s="18" customFormat="1" x14ac:dyDescent="0.2">
      <c r="A125" s="17"/>
      <c r="B125" s="17"/>
      <c r="C125" s="17"/>
      <c r="D125" s="17"/>
      <c r="E125" s="17"/>
      <c r="W125" s="21"/>
    </row>
    <row r="126" spans="1:23" s="18" customFormat="1" x14ac:dyDescent="0.2">
      <c r="A126" s="17"/>
      <c r="B126" s="17"/>
      <c r="C126" s="17"/>
      <c r="D126" s="17"/>
      <c r="E126" s="17"/>
      <c r="W126" s="21"/>
    </row>
    <row r="127" spans="1:23" s="18" customFormat="1" x14ac:dyDescent="0.2">
      <c r="A127" s="17"/>
      <c r="B127" s="17"/>
      <c r="C127" s="17"/>
      <c r="D127" s="17"/>
      <c r="E127" s="17"/>
      <c r="W127" s="21"/>
    </row>
    <row r="128" spans="1:23" s="18" customFormat="1" x14ac:dyDescent="0.2">
      <c r="A128" s="17"/>
      <c r="B128" s="17"/>
      <c r="C128" s="17"/>
      <c r="D128" s="17"/>
      <c r="E128" s="17"/>
      <c r="W128" s="21"/>
    </row>
    <row r="129" spans="1:23" s="18" customFormat="1" x14ac:dyDescent="0.2">
      <c r="A129" s="17"/>
      <c r="B129" s="17"/>
      <c r="C129" s="17"/>
      <c r="D129" s="17"/>
      <c r="E129" s="17"/>
      <c r="W129" s="21"/>
    </row>
    <row r="130" spans="1:23" s="18" customFormat="1" x14ac:dyDescent="0.2">
      <c r="A130" s="17"/>
      <c r="B130" s="17"/>
      <c r="C130" s="17"/>
      <c r="D130" s="17"/>
      <c r="E130" s="17"/>
      <c r="W130" s="21"/>
    </row>
    <row r="131" spans="1:23" s="18" customFormat="1" x14ac:dyDescent="0.2">
      <c r="A131" s="17"/>
      <c r="B131" s="17"/>
      <c r="C131" s="17"/>
      <c r="D131" s="17"/>
      <c r="E131" s="17"/>
      <c r="W131" s="21"/>
    </row>
    <row r="132" spans="1:23" s="18" customFormat="1" x14ac:dyDescent="0.2">
      <c r="A132" s="17"/>
      <c r="B132" s="17"/>
      <c r="C132" s="17"/>
      <c r="D132" s="17"/>
      <c r="E132" s="17"/>
      <c r="W132" s="21"/>
    </row>
    <row r="133" spans="1:23" s="18" customFormat="1" x14ac:dyDescent="0.2">
      <c r="A133" s="17"/>
      <c r="B133" s="17"/>
      <c r="C133" s="17"/>
      <c r="D133" s="17"/>
      <c r="E133" s="17"/>
      <c r="W133" s="21"/>
    </row>
    <row r="134" spans="1:23" s="18" customFormat="1" x14ac:dyDescent="0.2">
      <c r="A134" s="17"/>
      <c r="B134" s="17"/>
      <c r="C134" s="17"/>
      <c r="D134" s="17"/>
      <c r="E134" s="17"/>
      <c r="W134" s="21"/>
    </row>
    <row r="135" spans="1:23" s="18" customFormat="1" x14ac:dyDescent="0.2">
      <c r="A135" s="17"/>
      <c r="B135" s="17"/>
      <c r="C135" s="17"/>
      <c r="D135" s="17"/>
      <c r="E135" s="17"/>
      <c r="W135" s="21"/>
    </row>
    <row r="136" spans="1:23" s="18" customFormat="1" x14ac:dyDescent="0.2">
      <c r="A136" s="17"/>
      <c r="B136" s="17"/>
      <c r="C136" s="17"/>
      <c r="D136" s="17"/>
      <c r="E136" s="17"/>
      <c r="W136" s="21"/>
    </row>
    <row r="137" spans="1:23" s="18" customFormat="1" x14ac:dyDescent="0.2">
      <c r="A137" s="17"/>
      <c r="B137" s="17"/>
      <c r="C137" s="17"/>
      <c r="D137" s="17"/>
      <c r="E137" s="17"/>
      <c r="W137" s="21"/>
    </row>
    <row r="138" spans="1:23" s="18" customFormat="1" x14ac:dyDescent="0.2">
      <c r="A138" s="17"/>
      <c r="B138" s="17"/>
      <c r="C138" s="17"/>
      <c r="D138" s="17"/>
      <c r="E138" s="17"/>
      <c r="W138" s="21"/>
    </row>
    <row r="139" spans="1:23" s="18" customFormat="1" x14ac:dyDescent="0.2">
      <c r="A139" s="17"/>
      <c r="B139" s="17"/>
      <c r="C139" s="17"/>
      <c r="D139" s="17"/>
      <c r="E139" s="17"/>
      <c r="W139" s="21"/>
    </row>
    <row r="140" spans="1:23" s="18" customFormat="1" x14ac:dyDescent="0.2">
      <c r="A140" s="17"/>
      <c r="B140" s="17"/>
      <c r="C140" s="17"/>
      <c r="D140" s="17"/>
      <c r="E140" s="17"/>
      <c r="W140" s="21"/>
    </row>
    <row r="141" spans="1:23" s="18" customFormat="1" x14ac:dyDescent="0.2">
      <c r="A141" s="17"/>
      <c r="B141" s="17"/>
      <c r="C141" s="17"/>
      <c r="D141" s="17"/>
      <c r="E141" s="17"/>
      <c r="W141" s="21"/>
    </row>
    <row r="142" spans="1:23" s="18" customFormat="1" x14ac:dyDescent="0.2">
      <c r="A142" s="17"/>
      <c r="B142" s="17"/>
      <c r="C142" s="17"/>
      <c r="D142" s="17"/>
      <c r="E142" s="17"/>
      <c r="W142" s="21"/>
    </row>
    <row r="143" spans="1:23" s="18" customFormat="1" x14ac:dyDescent="0.2">
      <c r="A143" s="17"/>
      <c r="B143" s="17"/>
      <c r="C143" s="17"/>
      <c r="D143" s="17"/>
      <c r="E143" s="17"/>
      <c r="W143" s="21"/>
    </row>
    <row r="144" spans="1:23" s="18" customFormat="1" x14ac:dyDescent="0.2">
      <c r="A144" s="17"/>
      <c r="B144" s="17"/>
      <c r="C144" s="17"/>
      <c r="D144" s="17"/>
      <c r="E144" s="17"/>
      <c r="W144" s="21"/>
    </row>
    <row r="145" spans="1:23" s="18" customFormat="1" x14ac:dyDescent="0.2">
      <c r="A145" s="17"/>
      <c r="B145" s="17"/>
      <c r="C145" s="17"/>
      <c r="D145" s="17"/>
      <c r="E145" s="17"/>
      <c r="W145" s="21"/>
    </row>
    <row r="146" spans="1:23" s="18" customFormat="1" x14ac:dyDescent="0.2">
      <c r="A146" s="17"/>
      <c r="B146" s="17"/>
      <c r="C146" s="17"/>
      <c r="D146" s="17"/>
      <c r="E146" s="17"/>
      <c r="W146" s="21"/>
    </row>
    <row r="147" spans="1:23" s="18" customFormat="1" x14ac:dyDescent="0.2">
      <c r="A147" s="17"/>
      <c r="B147" s="17"/>
      <c r="C147" s="17"/>
      <c r="D147" s="17"/>
      <c r="E147" s="17"/>
      <c r="W147" s="21"/>
    </row>
    <row r="148" spans="1:23" s="18" customFormat="1" x14ac:dyDescent="0.2">
      <c r="A148" s="17"/>
      <c r="B148" s="17"/>
      <c r="C148" s="17"/>
      <c r="D148" s="17"/>
      <c r="E148" s="17"/>
      <c r="W148" s="21"/>
    </row>
    <row r="149" spans="1:23" s="18" customFormat="1" x14ac:dyDescent="0.2">
      <c r="A149" s="17"/>
      <c r="B149" s="17"/>
      <c r="C149" s="17"/>
      <c r="D149" s="17"/>
      <c r="E149" s="17"/>
      <c r="W149" s="21"/>
    </row>
    <row r="150" spans="1:23" s="18" customFormat="1" x14ac:dyDescent="0.2">
      <c r="A150" s="17"/>
      <c r="B150" s="17"/>
      <c r="C150" s="17"/>
      <c r="D150" s="17"/>
      <c r="E150" s="17"/>
      <c r="W150" s="21"/>
    </row>
    <row r="151" spans="1:23" s="18" customFormat="1" x14ac:dyDescent="0.2">
      <c r="A151" s="17"/>
      <c r="B151" s="17"/>
      <c r="C151" s="17"/>
      <c r="D151" s="17"/>
      <c r="E151" s="17"/>
      <c r="W151" s="21"/>
    </row>
    <row r="152" spans="1:23" s="18" customFormat="1" x14ac:dyDescent="0.2">
      <c r="A152" s="17"/>
      <c r="B152" s="17"/>
      <c r="C152" s="17"/>
      <c r="D152" s="17"/>
      <c r="E152" s="17"/>
      <c r="W152" s="21"/>
    </row>
    <row r="153" spans="1:23" s="18" customFormat="1" x14ac:dyDescent="0.2">
      <c r="A153" s="17"/>
      <c r="B153" s="17"/>
      <c r="C153" s="17"/>
      <c r="D153" s="17"/>
      <c r="E153" s="17"/>
      <c r="W153" s="21"/>
    </row>
    <row r="154" spans="1:23" s="18" customFormat="1" x14ac:dyDescent="0.2">
      <c r="A154" s="17"/>
      <c r="B154" s="17"/>
      <c r="C154" s="17"/>
      <c r="D154" s="17"/>
      <c r="E154" s="17"/>
      <c r="W154" s="21"/>
    </row>
    <row r="155" spans="1:23" s="18" customFormat="1" x14ac:dyDescent="0.2">
      <c r="A155" s="17"/>
      <c r="B155" s="17"/>
      <c r="C155" s="17"/>
      <c r="D155" s="17"/>
      <c r="E155" s="17"/>
      <c r="W155" s="21"/>
    </row>
    <row r="156" spans="1:23" s="18" customFormat="1" x14ac:dyDescent="0.2">
      <c r="A156" s="17"/>
      <c r="B156" s="17"/>
      <c r="C156" s="17"/>
      <c r="D156" s="17"/>
      <c r="E156" s="17"/>
      <c r="W156" s="21"/>
    </row>
    <row r="157" spans="1:23" s="18" customFormat="1" x14ac:dyDescent="0.2">
      <c r="A157" s="17"/>
      <c r="B157" s="17"/>
      <c r="C157" s="17"/>
      <c r="D157" s="17"/>
      <c r="E157" s="17"/>
      <c r="W157" s="21"/>
    </row>
    <row r="158" spans="1:23" s="18" customFormat="1" x14ac:dyDescent="0.2">
      <c r="A158" s="17"/>
      <c r="B158" s="17"/>
      <c r="C158" s="17"/>
      <c r="D158" s="17"/>
      <c r="E158" s="17"/>
      <c r="W158" s="21"/>
    </row>
    <row r="159" spans="1:23" s="18" customFormat="1" x14ac:dyDescent="0.2">
      <c r="A159" s="17"/>
      <c r="B159" s="17"/>
      <c r="C159" s="17"/>
      <c r="D159" s="17"/>
      <c r="E159" s="17"/>
      <c r="W159" s="21"/>
    </row>
    <row r="160" spans="1:23" s="18" customFormat="1" x14ac:dyDescent="0.2">
      <c r="A160" s="17"/>
      <c r="B160" s="17"/>
      <c r="C160" s="17"/>
      <c r="D160" s="17"/>
      <c r="E160" s="17"/>
      <c r="W160" s="21"/>
    </row>
    <row r="161" spans="1:23" s="18" customFormat="1" x14ac:dyDescent="0.2">
      <c r="A161" s="17"/>
      <c r="B161" s="17"/>
      <c r="C161" s="17"/>
      <c r="D161" s="17"/>
      <c r="E161" s="17"/>
      <c r="W161" s="21"/>
    </row>
    <row r="162" spans="1:23" s="18" customFormat="1" x14ac:dyDescent="0.2">
      <c r="A162" s="17"/>
      <c r="B162" s="17"/>
      <c r="C162" s="17"/>
      <c r="D162" s="17"/>
      <c r="E162" s="17"/>
      <c r="W162" s="21"/>
    </row>
    <row r="163" spans="1:23" s="18" customFormat="1" x14ac:dyDescent="0.2">
      <c r="A163" s="17"/>
      <c r="B163" s="17"/>
      <c r="C163" s="17"/>
      <c r="D163" s="17"/>
      <c r="E163" s="17"/>
      <c r="W163" s="21"/>
    </row>
    <row r="164" spans="1:23" s="18" customFormat="1" x14ac:dyDescent="0.2">
      <c r="A164" s="17"/>
      <c r="B164" s="17"/>
      <c r="C164" s="17"/>
      <c r="D164" s="17"/>
      <c r="E164" s="17"/>
      <c r="W164" s="21"/>
    </row>
    <row r="165" spans="1:23" s="18" customFormat="1" x14ac:dyDescent="0.2">
      <c r="A165" s="17"/>
      <c r="B165" s="17"/>
      <c r="C165" s="17"/>
      <c r="D165" s="17"/>
      <c r="E165" s="17"/>
      <c r="W165" s="21"/>
    </row>
    <row r="166" spans="1:23" s="18" customFormat="1" x14ac:dyDescent="0.2">
      <c r="A166" s="17"/>
      <c r="B166" s="17"/>
      <c r="C166" s="17"/>
      <c r="D166" s="17"/>
      <c r="E166" s="17"/>
      <c r="W166" s="21"/>
    </row>
    <row r="167" spans="1:23" s="18" customFormat="1" x14ac:dyDescent="0.2">
      <c r="A167" s="17"/>
      <c r="B167" s="17"/>
      <c r="C167" s="17"/>
      <c r="D167" s="17"/>
      <c r="E167" s="17"/>
      <c r="W167" s="21"/>
    </row>
    <row r="168" spans="1:23" s="18" customFormat="1" x14ac:dyDescent="0.2">
      <c r="A168" s="17"/>
      <c r="B168" s="17"/>
      <c r="C168" s="17"/>
      <c r="D168" s="17"/>
      <c r="E168" s="17"/>
      <c r="W168" s="21"/>
    </row>
    <row r="169" spans="1:23" s="18" customFormat="1" x14ac:dyDescent="0.2">
      <c r="A169" s="17"/>
      <c r="B169" s="17"/>
      <c r="C169" s="17"/>
      <c r="D169" s="17"/>
      <c r="E169" s="17"/>
      <c r="W169" s="21"/>
    </row>
    <row r="170" spans="1:23" s="18" customFormat="1" x14ac:dyDescent="0.2">
      <c r="A170" s="17"/>
      <c r="B170" s="17"/>
      <c r="C170" s="17"/>
      <c r="D170" s="17"/>
      <c r="E170" s="17"/>
      <c r="W170" s="21"/>
    </row>
    <row r="171" spans="1:23" s="18" customFormat="1" x14ac:dyDescent="0.2">
      <c r="A171" s="17"/>
      <c r="B171" s="17"/>
      <c r="C171" s="17"/>
      <c r="D171" s="17"/>
      <c r="E171" s="17"/>
      <c r="W171" s="21"/>
    </row>
    <row r="172" spans="1:23" s="18" customFormat="1" x14ac:dyDescent="0.2">
      <c r="A172" s="17"/>
      <c r="B172" s="17"/>
      <c r="C172" s="17"/>
      <c r="D172" s="17"/>
      <c r="E172" s="17"/>
      <c r="W172" s="21"/>
    </row>
    <row r="173" spans="1:23" s="18" customFormat="1" x14ac:dyDescent="0.2">
      <c r="A173" s="17"/>
      <c r="B173" s="17"/>
      <c r="C173" s="17"/>
      <c r="D173" s="17"/>
      <c r="E173" s="17"/>
      <c r="W173" s="21"/>
    </row>
    <row r="174" spans="1:23" s="18" customFormat="1" x14ac:dyDescent="0.2">
      <c r="A174" s="17"/>
      <c r="B174" s="17"/>
      <c r="C174" s="17"/>
      <c r="D174" s="17"/>
      <c r="E174" s="17"/>
      <c r="W174" s="21"/>
    </row>
    <row r="175" spans="1:23" s="18" customFormat="1" x14ac:dyDescent="0.2">
      <c r="A175" s="17"/>
      <c r="B175" s="17"/>
      <c r="C175" s="17"/>
      <c r="D175" s="17"/>
      <c r="E175" s="17"/>
      <c r="W175" s="21"/>
    </row>
    <row r="176" spans="1:23" s="18" customFormat="1" x14ac:dyDescent="0.2">
      <c r="A176" s="17"/>
      <c r="B176" s="17"/>
      <c r="C176" s="17"/>
      <c r="D176" s="17"/>
      <c r="E176" s="17"/>
      <c r="W176" s="21"/>
    </row>
    <row r="177" spans="1:23" s="18" customFormat="1" x14ac:dyDescent="0.2">
      <c r="A177" s="17"/>
      <c r="B177" s="17"/>
      <c r="C177" s="17"/>
      <c r="D177" s="17"/>
      <c r="E177" s="17"/>
      <c r="W177" s="21"/>
    </row>
    <row r="178" spans="1:23" s="18" customFormat="1" x14ac:dyDescent="0.2">
      <c r="A178" s="17"/>
      <c r="B178" s="17"/>
      <c r="C178" s="17"/>
      <c r="D178" s="17"/>
      <c r="E178" s="17"/>
      <c r="W178" s="21"/>
    </row>
    <row r="179" spans="1:23" s="18" customFormat="1" x14ac:dyDescent="0.2">
      <c r="A179" s="17"/>
      <c r="B179" s="17"/>
      <c r="C179" s="17"/>
      <c r="D179" s="17"/>
      <c r="E179" s="17"/>
      <c r="W179" s="21"/>
    </row>
    <row r="180" spans="1:23" s="18" customFormat="1" x14ac:dyDescent="0.2">
      <c r="A180" s="17"/>
      <c r="B180" s="17"/>
      <c r="C180" s="17"/>
      <c r="D180" s="17"/>
      <c r="E180" s="17"/>
      <c r="W180" s="21"/>
    </row>
    <row r="181" spans="1:23" s="18" customFormat="1" x14ac:dyDescent="0.2">
      <c r="A181" s="17"/>
      <c r="B181" s="17"/>
      <c r="C181" s="17"/>
      <c r="D181" s="17"/>
      <c r="E181" s="17"/>
      <c r="W181" s="21"/>
    </row>
    <row r="182" spans="1:23" s="18" customFormat="1" x14ac:dyDescent="0.2">
      <c r="A182" s="17"/>
      <c r="B182" s="17"/>
      <c r="C182" s="17"/>
      <c r="D182" s="17"/>
      <c r="E182" s="17"/>
      <c r="W182" s="21"/>
    </row>
    <row r="183" spans="1:23" s="18" customFormat="1" x14ac:dyDescent="0.2">
      <c r="A183" s="17"/>
      <c r="B183" s="17"/>
      <c r="C183" s="17"/>
      <c r="D183" s="17"/>
      <c r="E183" s="17"/>
      <c r="W183" s="21"/>
    </row>
    <row r="184" spans="1:23" s="18" customFormat="1" x14ac:dyDescent="0.2">
      <c r="A184" s="17"/>
      <c r="B184" s="17"/>
      <c r="C184" s="17"/>
      <c r="D184" s="17"/>
      <c r="E184" s="17"/>
      <c r="W184" s="21"/>
    </row>
    <row r="185" spans="1:23" s="18" customFormat="1" x14ac:dyDescent="0.2">
      <c r="A185" s="17"/>
      <c r="B185" s="17"/>
      <c r="C185" s="17"/>
      <c r="D185" s="17"/>
      <c r="E185" s="17"/>
      <c r="W185" s="21"/>
    </row>
    <row r="186" spans="1:23" s="18" customFormat="1" x14ac:dyDescent="0.2">
      <c r="A186" s="17"/>
      <c r="B186" s="17"/>
      <c r="C186" s="17"/>
      <c r="D186" s="17"/>
      <c r="E186" s="17"/>
      <c r="W186" s="21"/>
    </row>
    <row r="187" spans="1:23" s="18" customFormat="1" x14ac:dyDescent="0.2">
      <c r="A187" s="17"/>
      <c r="B187" s="17"/>
      <c r="C187" s="17"/>
      <c r="D187" s="17"/>
      <c r="E187" s="17"/>
      <c r="W187" s="21"/>
    </row>
    <row r="188" spans="1:23" s="18" customFormat="1" x14ac:dyDescent="0.2">
      <c r="A188" s="17"/>
      <c r="B188" s="17"/>
      <c r="C188" s="17"/>
      <c r="D188" s="17"/>
      <c r="E188" s="17"/>
      <c r="W188" s="21"/>
    </row>
    <row r="189" spans="1:23" s="18" customFormat="1" x14ac:dyDescent="0.2">
      <c r="A189" s="17"/>
      <c r="B189" s="17"/>
      <c r="C189" s="17"/>
      <c r="D189" s="17"/>
      <c r="E189" s="17"/>
      <c r="W189" s="21"/>
    </row>
    <row r="190" spans="1:23" s="18" customFormat="1" x14ac:dyDescent="0.2">
      <c r="A190" s="17"/>
      <c r="B190" s="17"/>
      <c r="C190" s="17"/>
      <c r="D190" s="17"/>
      <c r="E190" s="17"/>
      <c r="W190" s="21"/>
    </row>
    <row r="191" spans="1:23" s="18" customFormat="1" x14ac:dyDescent="0.2">
      <c r="A191" s="17"/>
      <c r="B191" s="17"/>
      <c r="C191" s="17"/>
      <c r="D191" s="17"/>
      <c r="E191" s="17"/>
      <c r="W191" s="21"/>
    </row>
    <row r="192" spans="1:23" s="18" customFormat="1" x14ac:dyDescent="0.2">
      <c r="A192" s="17"/>
      <c r="B192" s="17"/>
      <c r="C192" s="17"/>
      <c r="D192" s="17"/>
      <c r="E192" s="17"/>
      <c r="W192" s="21"/>
    </row>
    <row r="193" spans="1:23" s="18" customFormat="1" x14ac:dyDescent="0.2">
      <c r="A193" s="17"/>
      <c r="B193" s="17"/>
      <c r="C193" s="17"/>
      <c r="D193" s="17"/>
      <c r="E193" s="17"/>
      <c r="W193" s="21"/>
    </row>
    <row r="194" spans="1:23" s="18" customFormat="1" x14ac:dyDescent="0.2">
      <c r="A194" s="17"/>
      <c r="B194" s="17"/>
      <c r="C194" s="17"/>
      <c r="D194" s="17"/>
      <c r="E194" s="17"/>
      <c r="W194" s="21"/>
    </row>
    <row r="195" spans="1:23" s="18" customFormat="1" x14ac:dyDescent="0.2">
      <c r="A195" s="17"/>
      <c r="B195" s="17"/>
      <c r="C195" s="17"/>
      <c r="D195" s="17"/>
      <c r="E195" s="17"/>
      <c r="W195" s="21"/>
    </row>
    <row r="196" spans="1:23" s="18" customFormat="1" x14ac:dyDescent="0.2">
      <c r="A196" s="17"/>
      <c r="B196" s="17"/>
      <c r="C196" s="17"/>
      <c r="D196" s="17"/>
      <c r="E196" s="17"/>
      <c r="W196" s="21"/>
    </row>
    <row r="197" spans="1:23" s="18" customFormat="1" x14ac:dyDescent="0.2">
      <c r="A197" s="17"/>
      <c r="B197" s="17"/>
      <c r="C197" s="17"/>
      <c r="D197" s="17"/>
      <c r="E197" s="17"/>
      <c r="W197" s="21"/>
    </row>
    <row r="198" spans="1:23" s="18" customFormat="1" x14ac:dyDescent="0.2">
      <c r="A198" s="17"/>
      <c r="B198" s="17"/>
      <c r="C198" s="17"/>
      <c r="D198" s="17"/>
      <c r="E198" s="17"/>
      <c r="W198" s="21"/>
    </row>
    <row r="199" spans="1:23" s="18" customFormat="1" x14ac:dyDescent="0.2">
      <c r="A199" s="17"/>
      <c r="B199" s="17"/>
      <c r="C199" s="17"/>
      <c r="D199" s="17"/>
      <c r="E199" s="17"/>
      <c r="W199" s="21"/>
    </row>
    <row r="200" spans="1:23" s="18" customFormat="1" x14ac:dyDescent="0.2">
      <c r="A200" s="17"/>
      <c r="B200" s="17"/>
      <c r="C200" s="17"/>
      <c r="D200" s="17"/>
      <c r="E200" s="17"/>
      <c r="W200" s="21"/>
    </row>
    <row r="201" spans="1:23" s="18" customFormat="1" x14ac:dyDescent="0.2">
      <c r="A201" s="17"/>
      <c r="B201" s="17"/>
      <c r="C201" s="17"/>
      <c r="D201" s="17"/>
      <c r="E201" s="17"/>
      <c r="W201" s="21"/>
    </row>
    <row r="202" spans="1:23" s="18" customFormat="1" x14ac:dyDescent="0.2">
      <c r="A202" s="17"/>
      <c r="B202" s="17"/>
      <c r="C202" s="17"/>
      <c r="D202" s="17"/>
      <c r="E202" s="17"/>
      <c r="W202" s="21"/>
    </row>
    <row r="203" spans="1:23" s="18" customFormat="1" x14ac:dyDescent="0.2">
      <c r="A203" s="17"/>
      <c r="B203" s="17"/>
      <c r="C203" s="17"/>
      <c r="D203" s="17"/>
      <c r="E203" s="17"/>
      <c r="W203" s="21"/>
    </row>
    <row r="204" spans="1:23" s="18" customFormat="1" x14ac:dyDescent="0.2">
      <c r="A204" s="17"/>
      <c r="B204" s="17"/>
      <c r="C204" s="17"/>
      <c r="D204" s="17"/>
      <c r="E204" s="17"/>
      <c r="W204" s="21"/>
    </row>
    <row r="205" spans="1:23" s="18" customFormat="1" x14ac:dyDescent="0.2">
      <c r="A205" s="17"/>
      <c r="B205" s="17"/>
      <c r="C205" s="17"/>
      <c r="D205" s="17"/>
      <c r="E205" s="17"/>
      <c r="W205" s="21"/>
    </row>
    <row r="206" spans="1:23" s="18" customFormat="1" x14ac:dyDescent="0.2">
      <c r="A206" s="17"/>
      <c r="B206" s="17"/>
      <c r="C206" s="17"/>
      <c r="D206" s="17"/>
      <c r="E206" s="17"/>
      <c r="W206" s="21"/>
    </row>
    <row r="207" spans="1:23" s="18" customFormat="1" x14ac:dyDescent="0.2">
      <c r="A207" s="17"/>
      <c r="B207" s="17"/>
      <c r="C207" s="17"/>
      <c r="D207" s="17"/>
      <c r="E207" s="17"/>
      <c r="W207" s="21"/>
    </row>
    <row r="208" spans="1:23" s="18" customFormat="1" x14ac:dyDescent="0.2">
      <c r="A208" s="17"/>
      <c r="B208" s="17"/>
      <c r="C208" s="17"/>
      <c r="D208" s="17"/>
      <c r="E208" s="17"/>
      <c r="W208" s="21"/>
    </row>
    <row r="209" spans="1:23" s="18" customFormat="1" x14ac:dyDescent="0.2">
      <c r="A209" s="17"/>
      <c r="B209" s="17"/>
      <c r="C209" s="17"/>
      <c r="D209" s="17"/>
      <c r="E209" s="17"/>
      <c r="W209" s="21"/>
    </row>
    <row r="210" spans="1:23" s="18" customFormat="1" x14ac:dyDescent="0.2">
      <c r="A210" s="17"/>
      <c r="B210" s="17"/>
      <c r="C210" s="17"/>
      <c r="D210" s="17"/>
      <c r="E210" s="17"/>
      <c r="W210" s="21"/>
    </row>
    <row r="211" spans="1:23" s="18" customFormat="1" x14ac:dyDescent="0.2">
      <c r="A211" s="17"/>
      <c r="B211" s="17"/>
      <c r="C211" s="17"/>
      <c r="D211" s="17"/>
      <c r="E211" s="17"/>
      <c r="W211" s="21"/>
    </row>
    <row r="212" spans="1:23" s="18" customFormat="1" x14ac:dyDescent="0.2">
      <c r="A212" s="17"/>
      <c r="B212" s="17"/>
      <c r="C212" s="17"/>
      <c r="D212" s="17"/>
      <c r="E212" s="17"/>
      <c r="W212" s="21"/>
    </row>
    <row r="213" spans="1:23" s="18" customFormat="1" x14ac:dyDescent="0.2">
      <c r="A213" s="17"/>
      <c r="B213" s="17"/>
      <c r="C213" s="17"/>
      <c r="D213" s="17"/>
      <c r="E213" s="17"/>
      <c r="W213" s="21"/>
    </row>
    <row r="214" spans="1:23" s="18" customFormat="1" x14ac:dyDescent="0.2">
      <c r="A214" s="17"/>
      <c r="B214" s="17"/>
      <c r="C214" s="17"/>
      <c r="D214" s="17"/>
      <c r="E214" s="17"/>
      <c r="W214" s="21"/>
    </row>
    <row r="215" spans="1:23" s="18" customFormat="1" x14ac:dyDescent="0.2">
      <c r="A215" s="17"/>
      <c r="B215" s="17"/>
      <c r="C215" s="17"/>
      <c r="D215" s="17"/>
      <c r="E215" s="17"/>
      <c r="W215" s="21"/>
    </row>
    <row r="216" spans="1:23" s="18" customFormat="1" x14ac:dyDescent="0.2">
      <c r="A216" s="17"/>
      <c r="B216" s="17"/>
      <c r="C216" s="17"/>
      <c r="D216" s="17"/>
      <c r="E216" s="17"/>
      <c r="W216" s="21"/>
    </row>
    <row r="217" spans="1:23" s="18" customFormat="1" x14ac:dyDescent="0.2">
      <c r="A217" s="17"/>
      <c r="B217" s="17"/>
      <c r="C217" s="17"/>
      <c r="D217" s="17"/>
      <c r="E217" s="17"/>
      <c r="W217" s="21"/>
    </row>
    <row r="218" spans="1:23" s="18" customFormat="1" x14ac:dyDescent="0.2">
      <c r="A218" s="17"/>
      <c r="B218" s="17"/>
      <c r="C218" s="17"/>
      <c r="D218" s="17"/>
      <c r="E218" s="17"/>
      <c r="W218" s="21"/>
    </row>
    <row r="219" spans="1:23" s="18" customFormat="1" x14ac:dyDescent="0.2">
      <c r="A219" s="17"/>
      <c r="B219" s="17"/>
      <c r="C219" s="17"/>
      <c r="D219" s="17"/>
      <c r="E219" s="17"/>
      <c r="W219" s="21"/>
    </row>
    <row r="220" spans="1:23" s="18" customFormat="1" x14ac:dyDescent="0.2">
      <c r="A220" s="17"/>
      <c r="B220" s="17"/>
      <c r="C220" s="17"/>
      <c r="D220" s="17"/>
      <c r="E220" s="17"/>
      <c r="W220" s="21"/>
    </row>
    <row r="221" spans="1:23" s="18" customFormat="1" x14ac:dyDescent="0.2">
      <c r="A221" s="17"/>
      <c r="B221" s="17"/>
      <c r="C221" s="17"/>
      <c r="D221" s="17"/>
      <c r="E221" s="17"/>
      <c r="W221" s="21"/>
    </row>
    <row r="222" spans="1:23" s="18" customFormat="1" x14ac:dyDescent="0.2">
      <c r="A222" s="17"/>
      <c r="B222" s="17"/>
      <c r="C222" s="17"/>
      <c r="D222" s="17"/>
      <c r="E222" s="17"/>
      <c r="W222" s="21"/>
    </row>
    <row r="223" spans="1:23" s="18" customFormat="1" x14ac:dyDescent="0.2">
      <c r="A223" s="17"/>
      <c r="B223" s="17"/>
      <c r="C223" s="17"/>
      <c r="D223" s="17"/>
      <c r="E223" s="17"/>
      <c r="W223" s="21"/>
    </row>
    <row r="224" spans="1:23" s="18" customFormat="1" x14ac:dyDescent="0.2">
      <c r="A224" s="17"/>
      <c r="B224" s="17"/>
      <c r="C224" s="17"/>
      <c r="D224" s="17"/>
      <c r="E224" s="17"/>
      <c r="W224" s="21"/>
    </row>
    <row r="225" spans="1:23" s="18" customFormat="1" x14ac:dyDescent="0.2">
      <c r="A225" s="17"/>
      <c r="B225" s="17"/>
      <c r="C225" s="17"/>
      <c r="D225" s="17"/>
      <c r="E225" s="17"/>
      <c r="W225" s="21"/>
    </row>
    <row r="226" spans="1:23" s="18" customFormat="1" x14ac:dyDescent="0.2">
      <c r="A226" s="17"/>
      <c r="B226" s="17"/>
      <c r="C226" s="17"/>
      <c r="D226" s="17"/>
      <c r="E226" s="17"/>
      <c r="W226" s="21"/>
    </row>
    <row r="227" spans="1:23" s="18" customFormat="1" x14ac:dyDescent="0.2">
      <c r="A227" s="17"/>
      <c r="B227" s="17"/>
      <c r="C227" s="17"/>
      <c r="D227" s="17"/>
      <c r="E227" s="17"/>
      <c r="W227" s="21"/>
    </row>
    <row r="228" spans="1:23" s="18" customFormat="1" x14ac:dyDescent="0.2">
      <c r="A228" s="17"/>
      <c r="B228" s="17"/>
      <c r="C228" s="17"/>
      <c r="D228" s="17"/>
      <c r="E228" s="17"/>
      <c r="W228" s="21"/>
    </row>
    <row r="229" spans="1:23" s="18" customFormat="1" x14ac:dyDescent="0.2">
      <c r="A229" s="17"/>
      <c r="B229" s="17"/>
      <c r="C229" s="17"/>
      <c r="D229" s="17"/>
      <c r="E229" s="17"/>
      <c r="W229" s="21"/>
    </row>
    <row r="230" spans="1:23" s="18" customFormat="1" x14ac:dyDescent="0.2">
      <c r="A230" s="17"/>
      <c r="B230" s="17"/>
      <c r="C230" s="17"/>
      <c r="D230" s="17"/>
      <c r="E230" s="17"/>
      <c r="W230" s="21"/>
    </row>
    <row r="231" spans="1:23" s="18" customFormat="1" x14ac:dyDescent="0.2">
      <c r="A231" s="17"/>
      <c r="B231" s="17"/>
      <c r="C231" s="17"/>
      <c r="D231" s="17"/>
      <c r="E231" s="17"/>
      <c r="W231" s="21"/>
    </row>
    <row r="232" spans="1:23" s="18" customFormat="1" x14ac:dyDescent="0.2">
      <c r="A232" s="17"/>
      <c r="B232" s="17"/>
      <c r="C232" s="17"/>
      <c r="D232" s="17"/>
      <c r="E232" s="17"/>
      <c r="W232" s="21"/>
    </row>
    <row r="233" spans="1:23" s="18" customFormat="1" x14ac:dyDescent="0.2">
      <c r="A233" s="17"/>
      <c r="B233" s="17"/>
      <c r="C233" s="17"/>
      <c r="D233" s="17"/>
      <c r="E233" s="17"/>
      <c r="W233" s="21"/>
    </row>
    <row r="234" spans="1:23" s="18" customFormat="1" x14ac:dyDescent="0.2">
      <c r="A234" s="17"/>
      <c r="B234" s="17"/>
      <c r="C234" s="17"/>
      <c r="D234" s="17"/>
      <c r="E234" s="17"/>
      <c r="W234" s="21"/>
    </row>
    <row r="235" spans="1:23" s="18" customFormat="1" x14ac:dyDescent="0.2">
      <c r="A235" s="17"/>
      <c r="B235" s="17"/>
      <c r="C235" s="17"/>
      <c r="D235" s="17"/>
      <c r="E235" s="17"/>
      <c r="W235" s="21"/>
    </row>
    <row r="236" spans="1:23" s="18" customFormat="1" x14ac:dyDescent="0.2">
      <c r="A236" s="17"/>
      <c r="B236" s="17"/>
      <c r="C236" s="17"/>
      <c r="D236" s="17"/>
      <c r="E236" s="17"/>
      <c r="W236" s="21"/>
    </row>
    <row r="237" spans="1:23" s="18" customFormat="1" x14ac:dyDescent="0.2">
      <c r="A237" s="17"/>
      <c r="B237" s="17"/>
      <c r="C237" s="17"/>
      <c r="D237" s="17"/>
      <c r="E237" s="17"/>
      <c r="W237" s="21"/>
    </row>
    <row r="238" spans="1:23" s="18" customFormat="1" x14ac:dyDescent="0.2">
      <c r="A238" s="17"/>
      <c r="B238" s="17"/>
      <c r="C238" s="17"/>
      <c r="D238" s="17"/>
      <c r="E238" s="17"/>
      <c r="W238" s="21"/>
    </row>
    <row r="239" spans="1:23" s="18" customFormat="1" x14ac:dyDescent="0.2">
      <c r="A239" s="17"/>
      <c r="B239" s="17"/>
      <c r="C239" s="17"/>
      <c r="D239" s="17"/>
      <c r="E239" s="17"/>
      <c r="W239" s="21"/>
    </row>
    <row r="240" spans="1:23" s="18" customFormat="1" x14ac:dyDescent="0.2">
      <c r="A240" s="17"/>
      <c r="B240" s="17"/>
      <c r="C240" s="17"/>
      <c r="D240" s="17"/>
      <c r="E240" s="17"/>
      <c r="W240" s="21"/>
    </row>
    <row r="241" spans="1:23" s="18" customFormat="1" x14ac:dyDescent="0.2">
      <c r="A241" s="17"/>
      <c r="B241" s="17"/>
      <c r="C241" s="17"/>
      <c r="D241" s="17"/>
      <c r="E241" s="17"/>
      <c r="W241" s="21"/>
    </row>
    <row r="242" spans="1:23" s="18" customFormat="1" x14ac:dyDescent="0.2">
      <c r="A242" s="17"/>
      <c r="B242" s="17"/>
      <c r="C242" s="17"/>
      <c r="D242" s="17"/>
      <c r="E242" s="17"/>
      <c r="W242" s="21"/>
    </row>
    <row r="243" spans="1:23" s="18" customFormat="1" x14ac:dyDescent="0.2">
      <c r="A243" s="17"/>
      <c r="B243" s="17"/>
      <c r="C243" s="17"/>
      <c r="D243" s="17"/>
      <c r="E243" s="17"/>
      <c r="W243" s="21"/>
    </row>
    <row r="244" spans="1:23" s="18" customFormat="1" x14ac:dyDescent="0.2">
      <c r="A244" s="17"/>
      <c r="B244" s="17"/>
      <c r="C244" s="17"/>
      <c r="D244" s="17"/>
      <c r="E244" s="17"/>
      <c r="W244" s="21"/>
    </row>
    <row r="245" spans="1:23" s="18" customFormat="1" x14ac:dyDescent="0.2">
      <c r="A245" s="17"/>
      <c r="B245" s="17"/>
      <c r="C245" s="17"/>
      <c r="D245" s="17"/>
      <c r="E245" s="17"/>
      <c r="W245" s="21"/>
    </row>
    <row r="246" spans="1:23" s="18" customFormat="1" x14ac:dyDescent="0.2">
      <c r="A246" s="17"/>
      <c r="B246" s="17"/>
      <c r="C246" s="17"/>
      <c r="D246" s="17"/>
      <c r="E246" s="17"/>
      <c r="W246" s="21"/>
    </row>
    <row r="247" spans="1:23" s="18" customFormat="1" x14ac:dyDescent="0.2">
      <c r="A247" s="17"/>
      <c r="B247" s="17"/>
      <c r="C247" s="17"/>
      <c r="D247" s="17"/>
      <c r="E247" s="17"/>
      <c r="W247" s="21"/>
    </row>
    <row r="248" spans="1:23" s="18" customFormat="1" x14ac:dyDescent="0.2">
      <c r="A248" s="17"/>
      <c r="B248" s="17"/>
      <c r="C248" s="17"/>
      <c r="D248" s="17"/>
      <c r="E248" s="17"/>
      <c r="W248" s="21"/>
    </row>
    <row r="249" spans="1:23" s="18" customFormat="1" x14ac:dyDescent="0.2">
      <c r="A249" s="17"/>
      <c r="B249" s="17"/>
      <c r="C249" s="17"/>
      <c r="D249" s="17"/>
      <c r="E249" s="17"/>
      <c r="W249" s="21"/>
    </row>
    <row r="250" spans="1:23" s="18" customFormat="1" x14ac:dyDescent="0.2">
      <c r="A250" s="17"/>
      <c r="B250" s="17"/>
      <c r="C250" s="17"/>
      <c r="D250" s="17"/>
      <c r="E250" s="17"/>
      <c r="W250" s="21"/>
    </row>
    <row r="251" spans="1:23" s="18" customFormat="1" x14ac:dyDescent="0.2">
      <c r="A251" s="17"/>
      <c r="B251" s="17"/>
      <c r="C251" s="17"/>
      <c r="D251" s="17"/>
      <c r="E251" s="17"/>
      <c r="W251" s="21"/>
    </row>
    <row r="252" spans="1:23" s="18" customFormat="1" x14ac:dyDescent="0.2">
      <c r="A252" s="17"/>
      <c r="B252" s="17"/>
      <c r="C252" s="17"/>
      <c r="D252" s="17"/>
      <c r="E252" s="17"/>
      <c r="W252" s="21"/>
    </row>
    <row r="253" spans="1:23" s="18" customFormat="1" x14ac:dyDescent="0.2">
      <c r="A253" s="17"/>
      <c r="B253" s="17"/>
      <c r="C253" s="17"/>
      <c r="D253" s="17"/>
      <c r="E253" s="17"/>
      <c r="W253" s="21"/>
    </row>
    <row r="254" spans="1:23" s="18" customFormat="1" x14ac:dyDescent="0.2">
      <c r="A254" s="17"/>
      <c r="B254" s="17"/>
      <c r="C254" s="17"/>
      <c r="D254" s="17"/>
      <c r="E254" s="17"/>
      <c r="W254" s="21"/>
    </row>
    <row r="255" spans="1:23" s="18" customFormat="1" x14ac:dyDescent="0.2">
      <c r="A255" s="17"/>
      <c r="B255" s="17"/>
      <c r="C255" s="17"/>
      <c r="D255" s="17"/>
      <c r="E255" s="17"/>
      <c r="W255" s="21"/>
    </row>
    <row r="256" spans="1:23" x14ac:dyDescent="0.2">
      <c r="A256" s="17"/>
      <c r="B256" s="17"/>
      <c r="C256" s="17"/>
      <c r="D256" s="17"/>
      <c r="E256" s="17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</row>
    <row r="257" spans="1:22" x14ac:dyDescent="0.2">
      <c r="A257" s="17"/>
      <c r="B257" s="17"/>
      <c r="C257" s="17"/>
      <c r="D257" s="17"/>
      <c r="E257" s="17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</row>
    <row r="258" spans="1:22" x14ac:dyDescent="0.2">
      <c r="A258" s="17"/>
      <c r="B258" s="17"/>
      <c r="C258" s="17"/>
      <c r="D258" s="17"/>
      <c r="E258" s="17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</row>
    <row r="259" spans="1:22" x14ac:dyDescent="0.2">
      <c r="A259" s="17"/>
      <c r="B259" s="17"/>
      <c r="C259" s="17"/>
      <c r="D259" s="17"/>
      <c r="E259" s="17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</row>
    <row r="260" spans="1:22" x14ac:dyDescent="0.2">
      <c r="A260" s="17"/>
      <c r="B260" s="17"/>
      <c r="C260" s="17"/>
      <c r="D260" s="17"/>
      <c r="E260" s="17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</row>
    <row r="261" spans="1:22" x14ac:dyDescent="0.2">
      <c r="A261" s="17"/>
      <c r="B261" s="17"/>
      <c r="C261" s="17"/>
      <c r="D261" s="17"/>
      <c r="E261" s="17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</row>
    <row r="262" spans="1:22" x14ac:dyDescent="0.2">
      <c r="A262" s="17"/>
      <c r="B262" s="17"/>
      <c r="C262" s="17"/>
      <c r="D262" s="17"/>
      <c r="E262" s="17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</row>
    <row r="263" spans="1:22" x14ac:dyDescent="0.2">
      <c r="A263" s="17"/>
      <c r="B263" s="17"/>
      <c r="C263" s="17"/>
      <c r="D263" s="17"/>
      <c r="E263" s="17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</row>
    <row r="264" spans="1:22" x14ac:dyDescent="0.2">
      <c r="A264" s="17"/>
      <c r="B264" s="17"/>
      <c r="C264" s="17"/>
      <c r="D264" s="17"/>
      <c r="E264" s="17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</row>
    <row r="265" spans="1:22" x14ac:dyDescent="0.2">
      <c r="A265" s="17"/>
      <c r="B265" s="17"/>
      <c r="C265" s="17"/>
      <c r="D265" s="17"/>
      <c r="E265" s="17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</row>
    <row r="266" spans="1:22" x14ac:dyDescent="0.2">
      <c r="A266" s="17"/>
      <c r="B266" s="17"/>
      <c r="C266" s="17"/>
      <c r="D266" s="17"/>
      <c r="E266" s="17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</row>
    <row r="267" spans="1:22" x14ac:dyDescent="0.2">
      <c r="A267" s="17"/>
      <c r="B267" s="17"/>
      <c r="C267" s="17"/>
      <c r="D267" s="17"/>
      <c r="E267" s="17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</row>
    <row r="268" spans="1:22" x14ac:dyDescent="0.2">
      <c r="A268" s="17"/>
      <c r="B268" s="17"/>
      <c r="C268" s="17"/>
      <c r="D268" s="17"/>
      <c r="E268" s="17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</row>
    <row r="269" spans="1:22" x14ac:dyDescent="0.2">
      <c r="A269" s="17"/>
      <c r="B269" s="17"/>
      <c r="C269" s="17"/>
      <c r="D269" s="17"/>
      <c r="E269" s="17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</row>
    <row r="270" spans="1:22" x14ac:dyDescent="0.2">
      <c r="A270" s="17"/>
      <c r="B270" s="17"/>
      <c r="C270" s="17"/>
      <c r="D270" s="17"/>
      <c r="E270" s="17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</row>
    <row r="271" spans="1:22" x14ac:dyDescent="0.2">
      <c r="A271" s="17"/>
      <c r="B271" s="17"/>
      <c r="C271" s="17"/>
      <c r="D271" s="17"/>
      <c r="E271" s="17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</row>
    <row r="272" spans="1:22" x14ac:dyDescent="0.2">
      <c r="A272" s="17"/>
      <c r="B272" s="17"/>
      <c r="C272" s="17"/>
      <c r="D272" s="17"/>
      <c r="E272" s="17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</row>
    <row r="273" spans="1:22" x14ac:dyDescent="0.2">
      <c r="A273" s="17"/>
      <c r="B273" s="17"/>
      <c r="C273" s="17"/>
      <c r="D273" s="17"/>
      <c r="E273" s="17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</row>
    <row r="274" spans="1:22" x14ac:dyDescent="0.2">
      <c r="A274" s="17"/>
      <c r="B274" s="17"/>
      <c r="C274" s="17"/>
      <c r="D274" s="17"/>
      <c r="E274" s="17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</row>
    <row r="275" spans="1:22" x14ac:dyDescent="0.2">
      <c r="A275" s="17"/>
      <c r="B275" s="17"/>
      <c r="C275" s="17"/>
      <c r="D275" s="17"/>
      <c r="E275" s="17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</row>
    <row r="276" spans="1:22" x14ac:dyDescent="0.2">
      <c r="A276" s="17"/>
      <c r="B276" s="17"/>
      <c r="C276" s="17"/>
      <c r="D276" s="17"/>
      <c r="E276" s="17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</row>
    <row r="277" spans="1:22" x14ac:dyDescent="0.2">
      <c r="A277" s="17"/>
      <c r="B277" s="17"/>
      <c r="C277" s="17"/>
      <c r="D277" s="17"/>
      <c r="E277" s="17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</row>
    <row r="278" spans="1:22" x14ac:dyDescent="0.2">
      <c r="A278" s="17"/>
      <c r="B278" s="17"/>
      <c r="C278" s="17"/>
      <c r="D278" s="17"/>
      <c r="E278" s="17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</row>
    <row r="279" spans="1:22" x14ac:dyDescent="0.2">
      <c r="A279" s="17"/>
      <c r="B279" s="17"/>
      <c r="C279" s="17"/>
      <c r="D279" s="17"/>
      <c r="E279" s="17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</row>
    <row r="280" spans="1:22" x14ac:dyDescent="0.2">
      <c r="A280" s="17"/>
      <c r="B280" s="17"/>
      <c r="C280" s="17"/>
      <c r="D280" s="17"/>
      <c r="E280" s="17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</row>
    <row r="281" spans="1:22" x14ac:dyDescent="0.2">
      <c r="A281" s="17"/>
      <c r="B281" s="17"/>
      <c r="C281" s="17"/>
      <c r="D281" s="17"/>
      <c r="E281" s="17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</row>
    <row r="282" spans="1:22" x14ac:dyDescent="0.2">
      <c r="A282" s="17"/>
      <c r="B282" s="17"/>
      <c r="C282" s="17"/>
      <c r="D282" s="17"/>
      <c r="E282" s="17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</row>
    <row r="283" spans="1:22" x14ac:dyDescent="0.2">
      <c r="A283" s="17"/>
      <c r="B283" s="17"/>
      <c r="C283" s="17"/>
      <c r="D283" s="17"/>
      <c r="E283" s="17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</row>
    <row r="284" spans="1:22" x14ac:dyDescent="0.2">
      <c r="A284" s="17"/>
      <c r="B284" s="17"/>
      <c r="C284" s="17"/>
      <c r="D284" s="17"/>
      <c r="E284" s="17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</row>
    <row r="285" spans="1:22" x14ac:dyDescent="0.2">
      <c r="A285" s="17"/>
      <c r="B285" s="17"/>
      <c r="C285" s="17"/>
      <c r="D285" s="17"/>
      <c r="E285" s="17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</row>
    <row r="286" spans="1:22" x14ac:dyDescent="0.2">
      <c r="A286" s="17"/>
      <c r="B286" s="17"/>
      <c r="C286" s="17"/>
      <c r="D286" s="17"/>
      <c r="E286" s="17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</row>
    <row r="287" spans="1:22" x14ac:dyDescent="0.2">
      <c r="A287" s="17"/>
      <c r="B287" s="17"/>
      <c r="C287" s="17"/>
      <c r="D287" s="17"/>
      <c r="E287" s="17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</row>
    <row r="288" spans="1:22" x14ac:dyDescent="0.2">
      <c r="A288" s="17"/>
      <c r="B288" s="17"/>
      <c r="C288" s="17"/>
      <c r="D288" s="17"/>
      <c r="E288" s="17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</row>
    <row r="289" spans="1:22" x14ac:dyDescent="0.2">
      <c r="A289" s="17"/>
      <c r="B289" s="17"/>
      <c r="C289" s="17"/>
      <c r="D289" s="17"/>
      <c r="E289" s="17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</row>
    <row r="290" spans="1:22" x14ac:dyDescent="0.2">
      <c r="A290" s="17"/>
      <c r="B290" s="17"/>
      <c r="C290" s="17"/>
      <c r="D290" s="17"/>
      <c r="E290" s="17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</row>
    <row r="291" spans="1:22" x14ac:dyDescent="0.2">
      <c r="A291" s="17"/>
      <c r="B291" s="17"/>
      <c r="C291" s="17"/>
      <c r="D291" s="17"/>
      <c r="E291" s="17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</row>
    <row r="292" spans="1:22" x14ac:dyDescent="0.2">
      <c r="A292" s="17"/>
      <c r="B292" s="17"/>
      <c r="C292" s="17"/>
      <c r="D292" s="17"/>
      <c r="E292" s="17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</row>
    <row r="293" spans="1:22" x14ac:dyDescent="0.2">
      <c r="A293" s="17"/>
      <c r="B293" s="17"/>
      <c r="C293" s="17"/>
      <c r="D293" s="17"/>
      <c r="E293" s="17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</row>
    <row r="294" spans="1:22" x14ac:dyDescent="0.2">
      <c r="A294" s="17"/>
      <c r="B294" s="17"/>
      <c r="C294" s="17"/>
      <c r="D294" s="17"/>
      <c r="E294" s="17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</row>
    <row r="295" spans="1:22" x14ac:dyDescent="0.2">
      <c r="A295" s="17"/>
      <c r="B295" s="17"/>
      <c r="C295" s="17"/>
      <c r="D295" s="17"/>
      <c r="E295" s="17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</row>
    <row r="296" spans="1:22" x14ac:dyDescent="0.2">
      <c r="A296" s="17"/>
      <c r="B296" s="17"/>
      <c r="C296" s="17"/>
      <c r="D296" s="17"/>
      <c r="E296" s="17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</row>
    <row r="297" spans="1:22" x14ac:dyDescent="0.2">
      <c r="A297" s="17"/>
      <c r="B297" s="17"/>
      <c r="C297" s="17"/>
      <c r="D297" s="17"/>
      <c r="E297" s="17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</row>
    <row r="298" spans="1:22" x14ac:dyDescent="0.2">
      <c r="A298" s="17"/>
      <c r="B298" s="17"/>
      <c r="C298" s="17"/>
      <c r="D298" s="17"/>
      <c r="E298" s="17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</row>
    <row r="299" spans="1:22" x14ac:dyDescent="0.2">
      <c r="A299" s="17"/>
      <c r="B299" s="17"/>
      <c r="C299" s="17"/>
      <c r="D299" s="17"/>
      <c r="E299" s="17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</row>
    <row r="300" spans="1:22" x14ac:dyDescent="0.2">
      <c r="A300" s="17"/>
      <c r="B300" s="17"/>
      <c r="C300" s="17"/>
      <c r="D300" s="17"/>
      <c r="E300" s="17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</row>
    <row r="301" spans="1:22" x14ac:dyDescent="0.2">
      <c r="A301" s="17"/>
      <c r="B301" s="17"/>
      <c r="C301" s="17"/>
      <c r="D301" s="17"/>
      <c r="E301" s="17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</row>
    <row r="302" spans="1:22" x14ac:dyDescent="0.2">
      <c r="A302" s="17"/>
      <c r="B302" s="17"/>
      <c r="C302" s="17"/>
      <c r="D302" s="17"/>
      <c r="E302" s="17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</row>
    <row r="303" spans="1:22" x14ac:dyDescent="0.2">
      <c r="A303" s="17"/>
      <c r="B303" s="17"/>
      <c r="C303" s="17"/>
      <c r="D303" s="17"/>
      <c r="E303" s="17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</row>
    <row r="304" spans="1:22" x14ac:dyDescent="0.2">
      <c r="A304" s="17"/>
      <c r="B304" s="17"/>
      <c r="C304" s="17"/>
      <c r="D304" s="17"/>
      <c r="E304" s="17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</row>
    <row r="305" spans="1:22" x14ac:dyDescent="0.2">
      <c r="A305" s="17"/>
      <c r="B305" s="17"/>
      <c r="C305" s="17"/>
      <c r="D305" s="17"/>
      <c r="E305" s="17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</row>
    <row r="306" spans="1:22" x14ac:dyDescent="0.2">
      <c r="A306" s="17"/>
      <c r="B306" s="17"/>
      <c r="C306" s="17"/>
      <c r="D306" s="17"/>
      <c r="E306" s="17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</row>
    <row r="307" spans="1:22" x14ac:dyDescent="0.2">
      <c r="A307" s="17"/>
      <c r="B307" s="17"/>
      <c r="C307" s="17"/>
      <c r="D307" s="17"/>
      <c r="E307" s="17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</row>
    <row r="308" spans="1:22" x14ac:dyDescent="0.2">
      <c r="A308" s="17"/>
      <c r="B308" s="17"/>
      <c r="C308" s="17"/>
      <c r="D308" s="17"/>
      <c r="E308" s="17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</row>
    <row r="309" spans="1:22" x14ac:dyDescent="0.2">
      <c r="A309" s="17"/>
      <c r="B309" s="17"/>
      <c r="C309" s="17"/>
      <c r="D309" s="17"/>
      <c r="E309" s="17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</row>
    <row r="310" spans="1:22" x14ac:dyDescent="0.2">
      <c r="A310" s="17"/>
      <c r="B310" s="17"/>
      <c r="C310" s="17"/>
      <c r="D310" s="17"/>
      <c r="E310" s="17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</row>
    <row r="311" spans="1:22" x14ac:dyDescent="0.2">
      <c r="A311" s="17"/>
      <c r="B311" s="17"/>
      <c r="C311" s="17"/>
      <c r="D311" s="17"/>
      <c r="E311" s="17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</row>
    <row r="312" spans="1:22" x14ac:dyDescent="0.2">
      <c r="A312" s="17"/>
      <c r="B312" s="17"/>
      <c r="C312" s="17"/>
      <c r="D312" s="17"/>
      <c r="E312" s="17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</row>
    <row r="313" spans="1:22" x14ac:dyDescent="0.2">
      <c r="A313" s="17"/>
      <c r="B313" s="17"/>
      <c r="C313" s="17"/>
      <c r="D313" s="17"/>
      <c r="E313" s="17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</row>
    <row r="314" spans="1:22" x14ac:dyDescent="0.2">
      <c r="A314" s="17"/>
      <c r="B314" s="17"/>
      <c r="C314" s="17"/>
      <c r="D314" s="17"/>
      <c r="E314" s="17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</row>
    <row r="315" spans="1:22" x14ac:dyDescent="0.2">
      <c r="A315" s="17"/>
      <c r="B315" s="17"/>
      <c r="C315" s="17"/>
      <c r="D315" s="17"/>
      <c r="E315" s="17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</row>
    <row r="316" spans="1:22" x14ac:dyDescent="0.2">
      <c r="A316" s="17"/>
      <c r="B316" s="17"/>
      <c r="C316" s="17"/>
      <c r="D316" s="17"/>
      <c r="E316" s="17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</row>
    <row r="317" spans="1:22" x14ac:dyDescent="0.2">
      <c r="A317" s="17"/>
      <c r="B317" s="17"/>
      <c r="C317" s="17"/>
      <c r="D317" s="17"/>
      <c r="E317" s="17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</row>
    <row r="318" spans="1:22" x14ac:dyDescent="0.2">
      <c r="A318" s="17"/>
      <c r="B318" s="17"/>
      <c r="C318" s="17"/>
      <c r="D318" s="17"/>
      <c r="E318" s="17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</row>
    <row r="319" spans="1:22" x14ac:dyDescent="0.2">
      <c r="A319" s="17"/>
      <c r="B319" s="17"/>
      <c r="C319" s="17"/>
      <c r="D319" s="17"/>
      <c r="E319" s="17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</row>
    <row r="320" spans="1:22" x14ac:dyDescent="0.2">
      <c r="A320" s="17"/>
      <c r="B320" s="17"/>
      <c r="C320" s="17"/>
      <c r="D320" s="17"/>
      <c r="E320" s="17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</row>
    <row r="321" spans="1:22" x14ac:dyDescent="0.2">
      <c r="A321" s="17"/>
      <c r="B321" s="17"/>
      <c r="C321" s="17"/>
      <c r="D321" s="17"/>
      <c r="E321" s="17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</row>
    <row r="322" spans="1:22" x14ac:dyDescent="0.2">
      <c r="A322" s="17"/>
      <c r="B322" s="17"/>
      <c r="C322" s="17"/>
      <c r="D322" s="17"/>
      <c r="E322" s="17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</row>
    <row r="323" spans="1:22" x14ac:dyDescent="0.2">
      <c r="A323" s="17"/>
      <c r="B323" s="17"/>
      <c r="C323" s="17"/>
      <c r="D323" s="17"/>
      <c r="E323" s="17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</row>
    <row r="324" spans="1:22" x14ac:dyDescent="0.2">
      <c r="A324" s="17"/>
      <c r="B324" s="17"/>
      <c r="C324" s="17"/>
      <c r="D324" s="17"/>
      <c r="E324" s="17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</row>
    <row r="325" spans="1:22" x14ac:dyDescent="0.2">
      <c r="A325" s="17"/>
      <c r="B325" s="17"/>
      <c r="C325" s="17"/>
      <c r="D325" s="17"/>
      <c r="E325" s="17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</row>
    <row r="326" spans="1:22" x14ac:dyDescent="0.2">
      <c r="A326" s="17"/>
      <c r="B326" s="17"/>
      <c r="C326" s="17"/>
      <c r="D326" s="17"/>
      <c r="E326" s="17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</row>
    <row r="327" spans="1:22" x14ac:dyDescent="0.2">
      <c r="A327" s="17"/>
      <c r="B327" s="17"/>
      <c r="C327" s="17"/>
      <c r="D327" s="17"/>
      <c r="E327" s="17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</row>
    <row r="328" spans="1:22" x14ac:dyDescent="0.2">
      <c r="A328" s="17"/>
      <c r="B328" s="17"/>
      <c r="C328" s="17"/>
      <c r="D328" s="17"/>
      <c r="E328" s="17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</row>
    <row r="329" spans="1:22" x14ac:dyDescent="0.2">
      <c r="A329" s="17"/>
      <c r="B329" s="17"/>
      <c r="C329" s="17"/>
      <c r="D329" s="17"/>
      <c r="E329" s="17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</row>
    <row r="330" spans="1:22" x14ac:dyDescent="0.2">
      <c r="A330" s="17"/>
      <c r="B330" s="17"/>
      <c r="C330" s="17"/>
      <c r="D330" s="17"/>
      <c r="E330" s="17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</row>
    <row r="331" spans="1:22" x14ac:dyDescent="0.2">
      <c r="A331" s="17"/>
      <c r="B331" s="17"/>
      <c r="C331" s="17"/>
      <c r="D331" s="17"/>
      <c r="E331" s="17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</row>
    <row r="332" spans="1:22" x14ac:dyDescent="0.2">
      <c r="A332" s="17"/>
      <c r="B332" s="17"/>
      <c r="C332" s="17"/>
      <c r="D332" s="17"/>
      <c r="E332" s="17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</row>
    <row r="333" spans="1:22" x14ac:dyDescent="0.2">
      <c r="A333" s="17"/>
      <c r="B333" s="17"/>
      <c r="C333" s="17"/>
      <c r="D333" s="17"/>
      <c r="E333" s="17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</row>
    <row r="334" spans="1:22" x14ac:dyDescent="0.2">
      <c r="A334" s="17"/>
      <c r="B334" s="17"/>
      <c r="C334" s="17"/>
      <c r="D334" s="17"/>
      <c r="E334" s="17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</row>
    <row r="335" spans="1:22" x14ac:dyDescent="0.2">
      <c r="A335" s="17"/>
      <c r="B335" s="17"/>
      <c r="C335" s="17"/>
      <c r="D335" s="17"/>
      <c r="E335" s="17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</row>
    <row r="336" spans="1:22" x14ac:dyDescent="0.2">
      <c r="A336" s="17"/>
      <c r="B336" s="17"/>
      <c r="C336" s="17"/>
      <c r="D336" s="17"/>
      <c r="E336" s="17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</row>
    <row r="337" spans="1:22" x14ac:dyDescent="0.2">
      <c r="A337" s="17"/>
      <c r="B337" s="17"/>
      <c r="C337" s="17"/>
      <c r="D337" s="17"/>
      <c r="E337" s="17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</row>
    <row r="338" spans="1:22" x14ac:dyDescent="0.2">
      <c r="A338" s="17"/>
      <c r="B338" s="17"/>
      <c r="C338" s="17"/>
      <c r="D338" s="17"/>
      <c r="E338" s="17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</row>
    <row r="339" spans="1:22" x14ac:dyDescent="0.2">
      <c r="A339" s="17"/>
      <c r="B339" s="17"/>
      <c r="C339" s="17"/>
      <c r="D339" s="17"/>
      <c r="E339" s="17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</row>
    <row r="340" spans="1:22" x14ac:dyDescent="0.2">
      <c r="A340" s="17"/>
      <c r="B340" s="17"/>
      <c r="C340" s="17"/>
      <c r="D340" s="17"/>
      <c r="E340" s="17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</row>
    <row r="341" spans="1:22" x14ac:dyDescent="0.2">
      <c r="A341" s="17"/>
      <c r="B341" s="17"/>
      <c r="C341" s="17"/>
      <c r="D341" s="17"/>
      <c r="E341" s="17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</row>
    <row r="342" spans="1:22" x14ac:dyDescent="0.2">
      <c r="A342" s="17"/>
      <c r="B342" s="17"/>
      <c r="C342" s="17"/>
      <c r="D342" s="17"/>
      <c r="E342" s="17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</row>
    <row r="343" spans="1:22" x14ac:dyDescent="0.2">
      <c r="A343" s="17"/>
      <c r="B343" s="17"/>
      <c r="C343" s="17"/>
      <c r="D343" s="17"/>
      <c r="E343" s="17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</row>
    <row r="344" spans="1:22" x14ac:dyDescent="0.2">
      <c r="A344" s="17"/>
      <c r="B344" s="17"/>
      <c r="C344" s="17"/>
      <c r="D344" s="17"/>
      <c r="E344" s="17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</row>
    <row r="345" spans="1:22" x14ac:dyDescent="0.2">
      <c r="A345" s="17"/>
      <c r="B345" s="17"/>
      <c r="C345" s="17"/>
      <c r="D345" s="17"/>
      <c r="E345" s="17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</row>
    <row r="346" spans="1:22" x14ac:dyDescent="0.2">
      <c r="A346" s="17"/>
      <c r="B346" s="17"/>
      <c r="C346" s="17"/>
      <c r="D346" s="17"/>
      <c r="E346" s="17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</row>
    <row r="347" spans="1:22" x14ac:dyDescent="0.2">
      <c r="A347" s="17"/>
      <c r="B347" s="17"/>
      <c r="C347" s="17"/>
      <c r="D347" s="17"/>
      <c r="E347" s="17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</row>
    <row r="348" spans="1:22" x14ac:dyDescent="0.2">
      <c r="A348" s="17"/>
      <c r="B348" s="17"/>
      <c r="C348" s="17"/>
      <c r="D348" s="17"/>
      <c r="E348" s="17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</row>
    <row r="349" spans="1:22" x14ac:dyDescent="0.2">
      <c r="A349" s="17"/>
      <c r="B349" s="17"/>
      <c r="C349" s="17"/>
      <c r="D349" s="17"/>
      <c r="E349" s="17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</row>
    <row r="350" spans="1:22" x14ac:dyDescent="0.2">
      <c r="A350" s="17"/>
      <c r="B350" s="17"/>
      <c r="C350" s="17"/>
      <c r="D350" s="17"/>
      <c r="E350" s="17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</row>
    <row r="351" spans="1:22" x14ac:dyDescent="0.2">
      <c r="A351" s="17"/>
      <c r="B351" s="17"/>
      <c r="C351" s="17"/>
      <c r="D351" s="17"/>
      <c r="E351" s="17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</row>
    <row r="352" spans="1:22" x14ac:dyDescent="0.2">
      <c r="A352" s="17"/>
      <c r="B352" s="17"/>
      <c r="C352" s="17"/>
      <c r="D352" s="17"/>
      <c r="E352" s="17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</row>
    <row r="353" spans="1:22" x14ac:dyDescent="0.2">
      <c r="A353" s="17"/>
      <c r="B353" s="17"/>
      <c r="C353" s="17"/>
      <c r="D353" s="17"/>
      <c r="E353" s="17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</row>
    <row r="354" spans="1:22" x14ac:dyDescent="0.2">
      <c r="A354" s="17"/>
      <c r="B354" s="17"/>
      <c r="C354" s="17"/>
      <c r="D354" s="17"/>
      <c r="E354" s="17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</row>
    <row r="355" spans="1:22" x14ac:dyDescent="0.2">
      <c r="A355" s="17"/>
      <c r="B355" s="17"/>
      <c r="C355" s="17"/>
      <c r="D355" s="17"/>
      <c r="E355" s="17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</row>
    <row r="356" spans="1:22" x14ac:dyDescent="0.2">
      <c r="A356" s="17"/>
      <c r="B356" s="17"/>
      <c r="C356" s="17"/>
      <c r="D356" s="17"/>
      <c r="E356" s="17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</row>
    <row r="357" spans="1:22" x14ac:dyDescent="0.2">
      <c r="A357" s="17"/>
      <c r="B357" s="17"/>
      <c r="C357" s="17"/>
      <c r="D357" s="17"/>
      <c r="E357" s="17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</row>
    <row r="358" spans="1:22" x14ac:dyDescent="0.2">
      <c r="A358" s="17"/>
      <c r="B358" s="17"/>
      <c r="C358" s="17"/>
      <c r="D358" s="17"/>
      <c r="E358" s="17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</row>
    <row r="359" spans="1:22" x14ac:dyDescent="0.2">
      <c r="A359" s="17"/>
      <c r="B359" s="17"/>
      <c r="C359" s="17"/>
      <c r="D359" s="17"/>
      <c r="E359" s="17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</row>
    <row r="360" spans="1:22" x14ac:dyDescent="0.2">
      <c r="A360" s="17"/>
      <c r="B360" s="17"/>
      <c r="C360" s="17"/>
      <c r="D360" s="17"/>
      <c r="E360" s="17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</row>
    <row r="361" spans="1:22" x14ac:dyDescent="0.2">
      <c r="A361" s="17"/>
      <c r="B361" s="17"/>
      <c r="C361" s="17"/>
      <c r="D361" s="17"/>
      <c r="E361" s="17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</row>
    <row r="362" spans="1:22" x14ac:dyDescent="0.2">
      <c r="A362" s="17"/>
      <c r="B362" s="17"/>
      <c r="C362" s="17"/>
      <c r="D362" s="17"/>
      <c r="E362" s="17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</row>
    <row r="363" spans="1:22" x14ac:dyDescent="0.2">
      <c r="A363" s="17"/>
      <c r="B363" s="17"/>
      <c r="C363" s="17"/>
      <c r="D363" s="17"/>
      <c r="E363" s="17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</row>
    <row r="364" spans="1:22" x14ac:dyDescent="0.2">
      <c r="A364" s="17"/>
      <c r="B364" s="17"/>
      <c r="C364" s="17"/>
      <c r="D364" s="17"/>
      <c r="E364" s="17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</row>
    <row r="365" spans="1:22" x14ac:dyDescent="0.2">
      <c r="A365" s="17"/>
      <c r="B365" s="17"/>
      <c r="C365" s="17"/>
      <c r="D365" s="17"/>
      <c r="E365" s="17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</row>
    <row r="366" spans="1:22" x14ac:dyDescent="0.2">
      <c r="A366" s="17"/>
      <c r="B366" s="17"/>
      <c r="C366" s="17"/>
      <c r="D366" s="17"/>
      <c r="E366" s="17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</row>
    <row r="367" spans="1:22" x14ac:dyDescent="0.2">
      <c r="A367" s="17"/>
      <c r="B367" s="17"/>
      <c r="C367" s="17"/>
      <c r="D367" s="17"/>
      <c r="E367" s="17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</row>
    <row r="368" spans="1:22" x14ac:dyDescent="0.2">
      <c r="A368" s="17"/>
      <c r="B368" s="17"/>
      <c r="C368" s="17"/>
      <c r="D368" s="17"/>
      <c r="E368" s="17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</row>
    <row r="369" spans="1:22" x14ac:dyDescent="0.2">
      <c r="A369" s="17"/>
      <c r="B369" s="17"/>
      <c r="C369" s="17"/>
      <c r="D369" s="17"/>
      <c r="E369" s="17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</row>
    <row r="370" spans="1:22" x14ac:dyDescent="0.2">
      <c r="A370" s="17"/>
      <c r="B370" s="17"/>
      <c r="C370" s="17"/>
      <c r="D370" s="17"/>
      <c r="E370" s="17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</row>
    <row r="371" spans="1:22" x14ac:dyDescent="0.2">
      <c r="A371" s="17"/>
      <c r="B371" s="17"/>
      <c r="C371" s="17"/>
      <c r="D371" s="17"/>
      <c r="E371" s="17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</row>
    <row r="372" spans="1:22" x14ac:dyDescent="0.2">
      <c r="A372" s="17"/>
      <c r="B372" s="17"/>
      <c r="C372" s="17"/>
      <c r="D372" s="17"/>
      <c r="E372" s="17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</row>
    <row r="373" spans="1:22" x14ac:dyDescent="0.2">
      <c r="A373" s="17"/>
      <c r="B373" s="17"/>
      <c r="C373" s="17"/>
      <c r="D373" s="17"/>
      <c r="E373" s="17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</row>
    <row r="374" spans="1:22" x14ac:dyDescent="0.2">
      <c r="A374" s="17"/>
      <c r="B374" s="17"/>
      <c r="C374" s="17"/>
      <c r="D374" s="17"/>
      <c r="E374" s="17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</row>
    <row r="375" spans="1:22" x14ac:dyDescent="0.2">
      <c r="A375" s="17"/>
      <c r="B375" s="17"/>
      <c r="C375" s="17"/>
      <c r="D375" s="17"/>
      <c r="E375" s="17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</row>
    <row r="376" spans="1:22" x14ac:dyDescent="0.2">
      <c r="A376" s="17"/>
      <c r="B376" s="17"/>
      <c r="C376" s="17"/>
      <c r="D376" s="17"/>
      <c r="E376" s="17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</row>
    <row r="377" spans="1:22" x14ac:dyDescent="0.2">
      <c r="A377" s="17"/>
      <c r="B377" s="17"/>
      <c r="C377" s="17"/>
      <c r="D377" s="17"/>
      <c r="E377" s="17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</row>
    <row r="378" spans="1:22" x14ac:dyDescent="0.2">
      <c r="A378" s="17"/>
      <c r="B378" s="17"/>
      <c r="C378" s="17"/>
      <c r="D378" s="17"/>
      <c r="E378" s="17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</row>
    <row r="379" spans="1:22" x14ac:dyDescent="0.2">
      <c r="A379" s="17"/>
      <c r="B379" s="17"/>
      <c r="C379" s="17"/>
      <c r="D379" s="17"/>
      <c r="E379" s="17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</row>
    <row r="380" spans="1:22" x14ac:dyDescent="0.2">
      <c r="A380" s="17"/>
      <c r="B380" s="17"/>
      <c r="C380" s="17"/>
      <c r="D380" s="17"/>
      <c r="E380" s="17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</row>
    <row r="381" spans="1:22" x14ac:dyDescent="0.2">
      <c r="A381" s="17"/>
      <c r="B381" s="17"/>
      <c r="C381" s="17"/>
      <c r="D381" s="17"/>
      <c r="E381" s="17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</row>
    <row r="382" spans="1:22" x14ac:dyDescent="0.2">
      <c r="A382" s="17"/>
      <c r="B382" s="17"/>
      <c r="C382" s="17"/>
      <c r="D382" s="17"/>
      <c r="E382" s="17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</row>
    <row r="383" spans="1:22" x14ac:dyDescent="0.2">
      <c r="A383" s="17"/>
      <c r="B383" s="17"/>
      <c r="C383" s="17"/>
      <c r="D383" s="17"/>
      <c r="E383" s="17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</row>
    <row r="384" spans="1:22" x14ac:dyDescent="0.2">
      <c r="A384" s="17"/>
      <c r="B384" s="17"/>
      <c r="C384" s="17"/>
      <c r="D384" s="17"/>
      <c r="E384" s="17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</row>
    <row r="385" spans="1:22" x14ac:dyDescent="0.2">
      <c r="A385" s="17"/>
      <c r="B385" s="17"/>
      <c r="C385" s="17"/>
      <c r="D385" s="17"/>
      <c r="E385" s="17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</row>
    <row r="386" spans="1:22" x14ac:dyDescent="0.2">
      <c r="A386" s="17"/>
      <c r="B386" s="17"/>
      <c r="C386" s="17"/>
      <c r="D386" s="17"/>
      <c r="E386" s="17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</row>
    <row r="387" spans="1:22" x14ac:dyDescent="0.2">
      <c r="A387" s="17"/>
      <c r="B387" s="17"/>
      <c r="C387" s="17"/>
      <c r="D387" s="17"/>
      <c r="E387" s="17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</row>
    <row r="388" spans="1:22" x14ac:dyDescent="0.2">
      <c r="A388" s="17"/>
      <c r="B388" s="17"/>
      <c r="C388" s="17"/>
      <c r="D388" s="17"/>
      <c r="E388" s="17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</row>
    <row r="389" spans="1:22" x14ac:dyDescent="0.2">
      <c r="A389" s="17"/>
      <c r="B389" s="17"/>
      <c r="C389" s="17"/>
      <c r="D389" s="17"/>
      <c r="E389" s="17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</row>
    <row r="390" spans="1:22" x14ac:dyDescent="0.2">
      <c r="A390" s="17"/>
      <c r="B390" s="17"/>
      <c r="C390" s="17"/>
      <c r="D390" s="17"/>
      <c r="E390" s="17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</row>
    <row r="391" spans="1:22" x14ac:dyDescent="0.2">
      <c r="A391" s="17"/>
      <c r="B391" s="17"/>
      <c r="C391" s="17"/>
      <c r="D391" s="17"/>
      <c r="E391" s="17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</row>
    <row r="392" spans="1:22" x14ac:dyDescent="0.2">
      <c r="A392" s="17"/>
      <c r="B392" s="17"/>
      <c r="C392" s="17"/>
      <c r="D392" s="17"/>
      <c r="E392" s="17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</row>
    <row r="393" spans="1:22" x14ac:dyDescent="0.2">
      <c r="A393" s="17"/>
      <c r="B393" s="17"/>
      <c r="C393" s="17"/>
      <c r="D393" s="17"/>
      <c r="E393" s="17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</row>
    <row r="394" spans="1:22" x14ac:dyDescent="0.2">
      <c r="A394" s="17"/>
      <c r="B394" s="17"/>
      <c r="C394" s="17"/>
      <c r="D394" s="17"/>
      <c r="E394" s="17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</row>
    <row r="395" spans="1:22" x14ac:dyDescent="0.2">
      <c r="A395" s="17"/>
      <c r="B395" s="17"/>
      <c r="C395" s="17"/>
      <c r="D395" s="17"/>
      <c r="E395" s="17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</row>
    <row r="396" spans="1:22" x14ac:dyDescent="0.2">
      <c r="A396" s="17"/>
      <c r="B396" s="17"/>
      <c r="C396" s="17"/>
      <c r="D396" s="17"/>
      <c r="E396" s="17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</row>
    <row r="397" spans="1:22" x14ac:dyDescent="0.2">
      <c r="A397" s="17"/>
      <c r="B397" s="17"/>
      <c r="C397" s="17"/>
      <c r="D397" s="17"/>
      <c r="E397" s="17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</row>
    <row r="398" spans="1:22" x14ac:dyDescent="0.2">
      <c r="A398" s="17"/>
      <c r="B398" s="17"/>
      <c r="C398" s="17"/>
      <c r="D398" s="17"/>
      <c r="E398" s="17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</row>
    <row r="399" spans="1:22" x14ac:dyDescent="0.2">
      <c r="A399" s="17"/>
      <c r="B399" s="17"/>
      <c r="C399" s="17"/>
      <c r="D399" s="17"/>
      <c r="E399" s="17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</row>
    <row r="400" spans="1:22" x14ac:dyDescent="0.2">
      <c r="A400" s="17"/>
      <c r="B400" s="17"/>
      <c r="C400" s="17"/>
      <c r="D400" s="17"/>
      <c r="E400" s="17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</row>
    <row r="401" spans="1:22" x14ac:dyDescent="0.2">
      <c r="A401" s="17"/>
      <c r="B401" s="17"/>
      <c r="C401" s="17"/>
      <c r="D401" s="17"/>
      <c r="E401" s="17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</row>
    <row r="402" spans="1:22" x14ac:dyDescent="0.2">
      <c r="A402" s="17"/>
      <c r="B402" s="17"/>
      <c r="C402" s="17"/>
      <c r="D402" s="17"/>
      <c r="E402" s="17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</row>
    <row r="403" spans="1:22" x14ac:dyDescent="0.2">
      <c r="A403" s="17"/>
      <c r="B403" s="17"/>
      <c r="C403" s="17"/>
      <c r="D403" s="17"/>
      <c r="E403" s="17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</row>
    <row r="404" spans="1:22" x14ac:dyDescent="0.2">
      <c r="A404" s="17"/>
      <c r="B404" s="17"/>
      <c r="C404" s="17"/>
      <c r="D404" s="17"/>
      <c r="E404" s="17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</row>
    <row r="405" spans="1:22" x14ac:dyDescent="0.2">
      <c r="A405" s="17"/>
      <c r="B405" s="17"/>
      <c r="C405" s="17"/>
      <c r="D405" s="17"/>
      <c r="E405" s="17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</row>
    <row r="406" spans="1:22" x14ac:dyDescent="0.2">
      <c r="A406" s="17"/>
      <c r="B406" s="17"/>
      <c r="C406" s="17"/>
      <c r="D406" s="17"/>
      <c r="E406" s="17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</row>
    <row r="407" spans="1:22" x14ac:dyDescent="0.2">
      <c r="A407" s="17"/>
      <c r="B407" s="17"/>
      <c r="C407" s="17"/>
      <c r="D407" s="17"/>
      <c r="E407" s="17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</row>
    <row r="408" spans="1:22" x14ac:dyDescent="0.2">
      <c r="A408" s="17"/>
      <c r="B408" s="17"/>
      <c r="C408" s="17"/>
      <c r="D408" s="17"/>
      <c r="E408" s="17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</row>
    <row r="409" spans="1:22" x14ac:dyDescent="0.2">
      <c r="A409" s="17"/>
      <c r="B409" s="17"/>
      <c r="C409" s="17"/>
      <c r="D409" s="17"/>
      <c r="E409" s="17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</row>
    <row r="410" spans="1:22" x14ac:dyDescent="0.2">
      <c r="A410" s="17"/>
      <c r="B410" s="17"/>
      <c r="C410" s="17"/>
      <c r="D410" s="17"/>
      <c r="E410" s="17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</row>
    <row r="411" spans="1:22" x14ac:dyDescent="0.2">
      <c r="A411" s="17"/>
      <c r="B411" s="17"/>
      <c r="C411" s="17"/>
      <c r="D411" s="17"/>
      <c r="E411" s="17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</row>
    <row r="412" spans="1:22" x14ac:dyDescent="0.2">
      <c r="A412" s="17"/>
      <c r="B412" s="17"/>
      <c r="C412" s="17"/>
      <c r="D412" s="17"/>
      <c r="E412" s="17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</row>
    <row r="413" spans="1:22" x14ac:dyDescent="0.2">
      <c r="A413" s="17"/>
      <c r="B413" s="17"/>
      <c r="C413" s="17"/>
      <c r="D413" s="17"/>
      <c r="E413" s="17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</row>
    <row r="414" spans="1:22" x14ac:dyDescent="0.2">
      <c r="A414" s="17"/>
      <c r="B414" s="17"/>
      <c r="C414" s="17"/>
      <c r="D414" s="17"/>
      <c r="E414" s="17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</row>
    <row r="415" spans="1:22" x14ac:dyDescent="0.2">
      <c r="A415" s="17"/>
      <c r="B415" s="17"/>
      <c r="C415" s="17"/>
      <c r="D415" s="17"/>
      <c r="E415" s="17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</row>
    <row r="416" spans="1:22" x14ac:dyDescent="0.2">
      <c r="A416" s="17"/>
      <c r="B416" s="17"/>
      <c r="C416" s="17"/>
      <c r="D416" s="17"/>
      <c r="E416" s="17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</row>
    <row r="417" spans="1:22" x14ac:dyDescent="0.2">
      <c r="A417" s="17"/>
      <c r="B417" s="17"/>
      <c r="C417" s="17"/>
      <c r="D417" s="17"/>
      <c r="E417" s="17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</row>
    <row r="418" spans="1:22" x14ac:dyDescent="0.2">
      <c r="A418" s="17"/>
      <c r="B418" s="17"/>
      <c r="C418" s="17"/>
      <c r="D418" s="17"/>
      <c r="E418" s="17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</row>
    <row r="419" spans="1:22" x14ac:dyDescent="0.2">
      <c r="A419" s="17"/>
      <c r="B419" s="17"/>
      <c r="C419" s="17"/>
      <c r="D419" s="17"/>
      <c r="E419" s="17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</row>
    <row r="420" spans="1:22" x14ac:dyDescent="0.2">
      <c r="A420" s="17"/>
      <c r="B420" s="17"/>
      <c r="C420" s="17"/>
      <c r="D420" s="17"/>
      <c r="E420" s="17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</row>
    <row r="421" spans="1:22" x14ac:dyDescent="0.2">
      <c r="A421" s="17"/>
      <c r="B421" s="17"/>
      <c r="C421" s="17"/>
      <c r="D421" s="17"/>
      <c r="E421" s="17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</row>
    <row r="422" spans="1:22" x14ac:dyDescent="0.2">
      <c r="A422" s="17"/>
      <c r="B422" s="17"/>
      <c r="C422" s="17"/>
      <c r="D422" s="17"/>
      <c r="E422" s="17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</row>
    <row r="423" spans="1:22" x14ac:dyDescent="0.2">
      <c r="A423" s="17"/>
      <c r="B423" s="17"/>
      <c r="C423" s="17"/>
      <c r="D423" s="17"/>
      <c r="E423" s="17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</row>
    <row r="424" spans="1:22" x14ac:dyDescent="0.2">
      <c r="A424" s="17"/>
      <c r="B424" s="17"/>
      <c r="C424" s="17"/>
      <c r="D424" s="17"/>
      <c r="E424" s="17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</row>
    <row r="425" spans="1:22" x14ac:dyDescent="0.2">
      <c r="A425" s="17"/>
      <c r="B425" s="17"/>
      <c r="C425" s="17"/>
      <c r="D425" s="17"/>
      <c r="E425" s="17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</row>
    <row r="426" spans="1:22" x14ac:dyDescent="0.2">
      <c r="A426" s="17"/>
      <c r="B426" s="17"/>
      <c r="C426" s="17"/>
      <c r="D426" s="17"/>
      <c r="E426" s="17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</row>
    <row r="427" spans="1:22" x14ac:dyDescent="0.2">
      <c r="A427" s="17"/>
      <c r="B427" s="17"/>
      <c r="C427" s="17"/>
      <c r="D427" s="17"/>
      <c r="E427" s="17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</row>
    <row r="428" spans="1:22" x14ac:dyDescent="0.2">
      <c r="A428" s="17"/>
      <c r="B428" s="17"/>
      <c r="C428" s="17"/>
      <c r="D428" s="17"/>
      <c r="E428" s="17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</row>
    <row r="429" spans="1:22" x14ac:dyDescent="0.2">
      <c r="A429" s="17"/>
      <c r="B429" s="17"/>
      <c r="C429" s="17"/>
      <c r="D429" s="17"/>
      <c r="E429" s="17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</row>
    <row r="430" spans="1:22" x14ac:dyDescent="0.2">
      <c r="A430" s="17"/>
      <c r="B430" s="17"/>
      <c r="C430" s="17"/>
      <c r="D430" s="17"/>
      <c r="E430" s="17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</row>
    <row r="431" spans="1:22" x14ac:dyDescent="0.2">
      <c r="A431" s="17"/>
      <c r="B431" s="17"/>
      <c r="C431" s="17"/>
      <c r="D431" s="17"/>
      <c r="E431" s="17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</row>
    <row r="432" spans="1:22" x14ac:dyDescent="0.2">
      <c r="A432" s="17"/>
      <c r="B432" s="17"/>
      <c r="C432" s="17"/>
      <c r="D432" s="17"/>
      <c r="E432" s="17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</row>
    <row r="433" spans="1:22" x14ac:dyDescent="0.2">
      <c r="A433" s="17"/>
      <c r="B433" s="17"/>
      <c r="C433" s="17"/>
      <c r="D433" s="17"/>
      <c r="E433" s="17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</row>
    <row r="434" spans="1:22" x14ac:dyDescent="0.2">
      <c r="A434" s="17"/>
      <c r="B434" s="17"/>
      <c r="C434" s="17"/>
      <c r="D434" s="17"/>
      <c r="E434" s="17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</row>
    <row r="435" spans="1:22" x14ac:dyDescent="0.2">
      <c r="A435" s="17"/>
      <c r="B435" s="17"/>
      <c r="C435" s="17"/>
      <c r="D435" s="17"/>
      <c r="E435" s="17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</row>
    <row r="436" spans="1:22" x14ac:dyDescent="0.2">
      <c r="A436" s="17"/>
      <c r="B436" s="17"/>
      <c r="C436" s="17"/>
      <c r="D436" s="17"/>
      <c r="E436" s="17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</row>
    <row r="437" spans="1:22" x14ac:dyDescent="0.2">
      <c r="A437" s="17"/>
      <c r="B437" s="17"/>
      <c r="C437" s="17"/>
      <c r="D437" s="17"/>
      <c r="E437" s="17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</row>
    <row r="438" spans="1:22" x14ac:dyDescent="0.2">
      <c r="A438" s="17"/>
      <c r="B438" s="17"/>
      <c r="C438" s="17"/>
      <c r="D438" s="17"/>
      <c r="E438" s="17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</row>
    <row r="439" spans="1:22" x14ac:dyDescent="0.2">
      <c r="A439" s="17"/>
      <c r="B439" s="17"/>
      <c r="C439" s="17"/>
      <c r="D439" s="17"/>
      <c r="E439" s="17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</row>
    <row r="440" spans="1:22" x14ac:dyDescent="0.2">
      <c r="A440" s="17"/>
      <c r="B440" s="17"/>
      <c r="C440" s="17"/>
      <c r="D440" s="17"/>
      <c r="E440" s="17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</row>
    <row r="441" spans="1:22" x14ac:dyDescent="0.2">
      <c r="A441" s="17"/>
      <c r="B441" s="17"/>
      <c r="C441" s="17"/>
      <c r="D441" s="17"/>
      <c r="E441" s="17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</row>
    <row r="442" spans="1:22" x14ac:dyDescent="0.2">
      <c r="A442" s="17"/>
      <c r="B442" s="17"/>
      <c r="C442" s="17"/>
      <c r="D442" s="17"/>
      <c r="E442" s="17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</row>
    <row r="443" spans="1:22" x14ac:dyDescent="0.2">
      <c r="A443" s="17"/>
      <c r="B443" s="17"/>
      <c r="C443" s="17"/>
      <c r="D443" s="17"/>
      <c r="E443" s="17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</row>
    <row r="444" spans="1:22" x14ac:dyDescent="0.2">
      <c r="A444" s="17"/>
      <c r="B444" s="17"/>
      <c r="C444" s="17"/>
      <c r="D444" s="17"/>
      <c r="E444" s="17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</row>
    <row r="445" spans="1:22" x14ac:dyDescent="0.2">
      <c r="A445" s="17"/>
      <c r="B445" s="17"/>
      <c r="C445" s="17"/>
      <c r="D445" s="17"/>
      <c r="E445" s="17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</row>
    <row r="446" spans="1:22" x14ac:dyDescent="0.2">
      <c r="A446" s="17"/>
      <c r="B446" s="17"/>
      <c r="C446" s="17"/>
      <c r="D446" s="17"/>
      <c r="E446" s="17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</row>
    <row r="447" spans="1:22" x14ac:dyDescent="0.2">
      <c r="A447" s="17"/>
      <c r="B447" s="17"/>
      <c r="C447" s="17"/>
      <c r="D447" s="17"/>
      <c r="E447" s="17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</row>
    <row r="448" spans="1:22" x14ac:dyDescent="0.2">
      <c r="A448" s="17"/>
      <c r="B448" s="17"/>
      <c r="C448" s="17"/>
      <c r="D448" s="17"/>
      <c r="E448" s="17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</row>
    <row r="449" spans="1:22" x14ac:dyDescent="0.2">
      <c r="A449" s="17"/>
      <c r="B449" s="17"/>
      <c r="C449" s="17"/>
      <c r="D449" s="17"/>
      <c r="E449" s="17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</row>
    <row r="450" spans="1:22" x14ac:dyDescent="0.2">
      <c r="A450" s="17"/>
      <c r="B450" s="17"/>
      <c r="C450" s="17"/>
      <c r="D450" s="17"/>
      <c r="E450" s="17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</row>
    <row r="451" spans="1:22" x14ac:dyDescent="0.2">
      <c r="A451" s="17"/>
      <c r="B451" s="17"/>
      <c r="C451" s="17"/>
      <c r="D451" s="17"/>
      <c r="E451" s="17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</row>
    <row r="452" spans="1:22" x14ac:dyDescent="0.2">
      <c r="A452" s="17"/>
      <c r="B452" s="17"/>
      <c r="C452" s="17"/>
      <c r="D452" s="17"/>
      <c r="E452" s="17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</row>
    <row r="453" spans="1:22" x14ac:dyDescent="0.2">
      <c r="A453" s="17"/>
      <c r="B453" s="17"/>
      <c r="C453" s="17"/>
      <c r="D453" s="17"/>
      <c r="E453" s="17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</row>
    <row r="454" spans="1:22" x14ac:dyDescent="0.2">
      <c r="A454" s="17"/>
      <c r="B454" s="17"/>
      <c r="C454" s="17"/>
      <c r="D454" s="17"/>
      <c r="E454" s="17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</row>
    <row r="455" spans="1:22" x14ac:dyDescent="0.2">
      <c r="A455" s="17"/>
      <c r="B455" s="17"/>
      <c r="C455" s="17"/>
      <c r="D455" s="17"/>
      <c r="E455" s="17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</row>
    <row r="456" spans="1:22" x14ac:dyDescent="0.2">
      <c r="A456" s="17"/>
      <c r="B456" s="17"/>
      <c r="C456" s="17"/>
      <c r="D456" s="17"/>
      <c r="E456" s="17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</row>
    <row r="457" spans="1:22" x14ac:dyDescent="0.2">
      <c r="A457" s="17"/>
      <c r="B457" s="17"/>
      <c r="C457" s="17"/>
      <c r="D457" s="17"/>
      <c r="E457" s="17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</row>
    <row r="458" spans="1:22" x14ac:dyDescent="0.2">
      <c r="A458" s="17"/>
      <c r="B458" s="17"/>
      <c r="C458" s="17"/>
      <c r="D458" s="17"/>
      <c r="E458" s="17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</row>
    <row r="459" spans="1:22" x14ac:dyDescent="0.2">
      <c r="A459" s="17"/>
      <c r="B459" s="17"/>
      <c r="C459" s="17"/>
      <c r="D459" s="17"/>
      <c r="E459" s="17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</row>
    <row r="460" spans="1:22" x14ac:dyDescent="0.2">
      <c r="A460" s="17"/>
      <c r="B460" s="17"/>
      <c r="C460" s="17"/>
      <c r="D460" s="17"/>
      <c r="E460" s="17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</row>
    <row r="461" spans="1:22" x14ac:dyDescent="0.2">
      <c r="A461" s="17"/>
      <c r="B461" s="17"/>
      <c r="C461" s="17"/>
      <c r="D461" s="17"/>
      <c r="E461" s="17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</row>
    <row r="462" spans="1:22" x14ac:dyDescent="0.2">
      <c r="A462" s="17"/>
      <c r="B462" s="17"/>
      <c r="C462" s="17"/>
      <c r="D462" s="17"/>
      <c r="E462" s="17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</row>
    <row r="463" spans="1:22" x14ac:dyDescent="0.2">
      <c r="A463" s="17"/>
      <c r="B463" s="17"/>
      <c r="C463" s="17"/>
      <c r="D463" s="17"/>
      <c r="E463" s="17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</row>
    <row r="464" spans="1:22" x14ac:dyDescent="0.2">
      <c r="A464" s="17"/>
      <c r="B464" s="17"/>
      <c r="C464" s="17"/>
      <c r="D464" s="17"/>
      <c r="E464" s="17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</row>
    <row r="465" spans="1:22" x14ac:dyDescent="0.2">
      <c r="A465" s="17"/>
      <c r="B465" s="17"/>
      <c r="C465" s="17"/>
      <c r="D465" s="17"/>
      <c r="E465" s="17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</row>
    <row r="466" spans="1:22" x14ac:dyDescent="0.2">
      <c r="A466" s="17"/>
      <c r="B466" s="17"/>
      <c r="C466" s="17"/>
      <c r="D466" s="17"/>
      <c r="E466" s="17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</row>
    <row r="467" spans="1:22" x14ac:dyDescent="0.2">
      <c r="A467" s="17"/>
      <c r="B467" s="17"/>
      <c r="C467" s="17"/>
      <c r="D467" s="17"/>
      <c r="E467" s="17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</row>
    <row r="468" spans="1:22" x14ac:dyDescent="0.2">
      <c r="A468" s="17"/>
      <c r="B468" s="17"/>
      <c r="C468" s="17"/>
      <c r="D468" s="17"/>
      <c r="E468" s="17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</row>
    <row r="469" spans="1:22" x14ac:dyDescent="0.2">
      <c r="A469" s="17"/>
      <c r="B469" s="17"/>
      <c r="C469" s="17"/>
      <c r="D469" s="17"/>
      <c r="E469" s="17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</row>
    <row r="470" spans="1:22" x14ac:dyDescent="0.2">
      <c r="A470" s="17"/>
      <c r="B470" s="17"/>
      <c r="C470" s="17"/>
      <c r="D470" s="17"/>
      <c r="E470" s="17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</row>
    <row r="471" spans="1:22" x14ac:dyDescent="0.2">
      <c r="A471" s="17"/>
      <c r="B471" s="17"/>
      <c r="C471" s="17"/>
      <c r="D471" s="17"/>
      <c r="E471" s="17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</row>
    <row r="472" spans="1:22" x14ac:dyDescent="0.2">
      <c r="A472" s="17"/>
      <c r="B472" s="17"/>
      <c r="C472" s="17"/>
      <c r="D472" s="17"/>
      <c r="E472" s="17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</row>
    <row r="473" spans="1:22" x14ac:dyDescent="0.2">
      <c r="A473" s="17"/>
      <c r="B473" s="17"/>
      <c r="C473" s="17"/>
      <c r="D473" s="17"/>
      <c r="E473" s="17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</row>
    <row r="474" spans="1:22" x14ac:dyDescent="0.2">
      <c r="A474" s="17"/>
      <c r="B474" s="17"/>
      <c r="C474" s="17"/>
      <c r="D474" s="17"/>
      <c r="E474" s="17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</row>
    <row r="475" spans="1:22" x14ac:dyDescent="0.2">
      <c r="A475" s="17"/>
      <c r="B475" s="17"/>
      <c r="C475" s="17"/>
      <c r="D475" s="17"/>
      <c r="E475" s="17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</row>
    <row r="476" spans="1:22" x14ac:dyDescent="0.2">
      <c r="A476" s="17"/>
      <c r="B476" s="17"/>
      <c r="C476" s="17"/>
      <c r="D476" s="17"/>
      <c r="E476" s="17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</row>
    <row r="477" spans="1:22" x14ac:dyDescent="0.2">
      <c r="A477" s="17"/>
      <c r="B477" s="17"/>
      <c r="C477" s="17"/>
      <c r="D477" s="17"/>
      <c r="E477" s="17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</row>
    <row r="478" spans="1:22" x14ac:dyDescent="0.2">
      <c r="A478" s="17"/>
      <c r="B478" s="17"/>
      <c r="C478" s="17"/>
      <c r="D478" s="17"/>
      <c r="E478" s="17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</row>
    <row r="479" spans="1:22" x14ac:dyDescent="0.2">
      <c r="A479" s="17"/>
      <c r="B479" s="17"/>
      <c r="C479" s="17"/>
      <c r="D479" s="17"/>
      <c r="E479" s="17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</row>
    <row r="480" spans="1:22" x14ac:dyDescent="0.2">
      <c r="A480" s="17"/>
      <c r="B480" s="17"/>
      <c r="C480" s="17"/>
      <c r="D480" s="17"/>
      <c r="E480" s="17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</row>
    <row r="481" spans="1:22" x14ac:dyDescent="0.2">
      <c r="A481" s="17"/>
      <c r="B481" s="17"/>
      <c r="C481" s="17"/>
      <c r="D481" s="17"/>
      <c r="E481" s="17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</row>
    <row r="482" spans="1:22" x14ac:dyDescent="0.2">
      <c r="A482" s="17"/>
      <c r="B482" s="17"/>
      <c r="C482" s="17"/>
      <c r="D482" s="17"/>
      <c r="E482" s="17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</row>
    <row r="483" spans="1:22" x14ac:dyDescent="0.2">
      <c r="A483" s="17"/>
      <c r="B483" s="17"/>
      <c r="C483" s="17"/>
      <c r="D483" s="17"/>
      <c r="E483" s="17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</row>
    <row r="484" spans="1:22" x14ac:dyDescent="0.2">
      <c r="A484" s="17"/>
      <c r="B484" s="17"/>
      <c r="C484" s="17"/>
      <c r="D484" s="17"/>
      <c r="E484" s="17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</row>
    <row r="485" spans="1:22" x14ac:dyDescent="0.2">
      <c r="A485" s="17"/>
      <c r="B485" s="17"/>
      <c r="C485" s="17"/>
      <c r="D485" s="17"/>
      <c r="E485" s="17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</row>
    <row r="486" spans="1:22" x14ac:dyDescent="0.2">
      <c r="A486" s="17"/>
      <c r="B486" s="17"/>
      <c r="C486" s="17"/>
      <c r="D486" s="17"/>
      <c r="E486" s="17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</row>
    <row r="487" spans="1:22" x14ac:dyDescent="0.2">
      <c r="A487" s="17"/>
      <c r="B487" s="17"/>
      <c r="C487" s="17"/>
      <c r="D487" s="17"/>
      <c r="E487" s="17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</row>
    <row r="488" spans="1:22" x14ac:dyDescent="0.2">
      <c r="A488" s="17"/>
      <c r="B488" s="17"/>
      <c r="C488" s="17"/>
      <c r="D488" s="17"/>
      <c r="E488" s="17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</row>
    <row r="489" spans="1:22" x14ac:dyDescent="0.2">
      <c r="A489" s="17"/>
      <c r="B489" s="17"/>
      <c r="C489" s="17"/>
      <c r="D489" s="17"/>
      <c r="E489" s="17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</row>
    <row r="490" spans="1:22" x14ac:dyDescent="0.2">
      <c r="A490" s="17"/>
      <c r="B490" s="17"/>
      <c r="C490" s="17"/>
      <c r="D490" s="17"/>
      <c r="E490" s="17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</row>
    <row r="491" spans="1:22" x14ac:dyDescent="0.2">
      <c r="A491" s="17"/>
      <c r="B491" s="17"/>
      <c r="C491" s="17"/>
      <c r="D491" s="17"/>
      <c r="E491" s="17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</row>
    <row r="492" spans="1:22" x14ac:dyDescent="0.2">
      <c r="A492" s="17"/>
      <c r="B492" s="17"/>
      <c r="C492" s="17"/>
      <c r="D492" s="17"/>
      <c r="E492" s="17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</row>
    <row r="493" spans="1:22" x14ac:dyDescent="0.2">
      <c r="A493" s="17"/>
      <c r="B493" s="17"/>
      <c r="C493" s="17"/>
      <c r="D493" s="17"/>
      <c r="E493" s="17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</row>
    <row r="494" spans="1:22" x14ac:dyDescent="0.2">
      <c r="A494" s="17"/>
      <c r="B494" s="17"/>
      <c r="C494" s="17"/>
      <c r="D494" s="17"/>
      <c r="E494" s="17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</row>
    <row r="495" spans="1:22" x14ac:dyDescent="0.2">
      <c r="A495" s="17"/>
      <c r="B495" s="17"/>
      <c r="C495" s="17"/>
      <c r="D495" s="17"/>
      <c r="E495" s="17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</row>
    <row r="496" spans="1:22" x14ac:dyDescent="0.2">
      <c r="A496" s="17"/>
      <c r="B496" s="17"/>
      <c r="C496" s="17"/>
      <c r="D496" s="17"/>
      <c r="E496" s="17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</row>
    <row r="497" spans="1:22" x14ac:dyDescent="0.2">
      <c r="A497" s="17"/>
      <c r="B497" s="17"/>
      <c r="C497" s="17"/>
      <c r="D497" s="17"/>
      <c r="E497" s="17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</row>
    <row r="498" spans="1:22" x14ac:dyDescent="0.2">
      <c r="A498" s="17"/>
      <c r="B498" s="17"/>
      <c r="C498" s="17"/>
      <c r="D498" s="17"/>
      <c r="E498" s="17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</row>
    <row r="499" spans="1:22" x14ac:dyDescent="0.2">
      <c r="A499" s="17"/>
      <c r="B499" s="17"/>
      <c r="C499" s="17"/>
      <c r="D499" s="17"/>
      <c r="E499" s="17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</row>
    <row r="500" spans="1:22" x14ac:dyDescent="0.2">
      <c r="A500" s="17"/>
      <c r="B500" s="17"/>
      <c r="C500" s="17"/>
      <c r="D500" s="17"/>
      <c r="E500" s="17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</row>
    <row r="501" spans="1:22" x14ac:dyDescent="0.2">
      <c r="A501" s="17"/>
      <c r="B501" s="17"/>
      <c r="C501" s="17"/>
      <c r="D501" s="17"/>
      <c r="E501" s="17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</row>
    <row r="502" spans="1:22" x14ac:dyDescent="0.2">
      <c r="A502" s="17"/>
      <c r="B502" s="17"/>
      <c r="C502" s="17"/>
      <c r="D502" s="17"/>
      <c r="E502" s="17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</row>
    <row r="503" spans="1:22" x14ac:dyDescent="0.2">
      <c r="A503" s="17"/>
      <c r="B503" s="17"/>
      <c r="C503" s="17"/>
      <c r="D503" s="17"/>
      <c r="E503" s="17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</row>
    <row r="504" spans="1:22" x14ac:dyDescent="0.2">
      <c r="A504" s="17"/>
      <c r="B504" s="17"/>
      <c r="C504" s="17"/>
      <c r="D504" s="17"/>
      <c r="E504" s="17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</row>
    <row r="505" spans="1:22" x14ac:dyDescent="0.2">
      <c r="A505" s="17"/>
      <c r="B505" s="17"/>
      <c r="C505" s="17"/>
      <c r="D505" s="17"/>
      <c r="E505" s="17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</row>
    <row r="506" spans="1:22" x14ac:dyDescent="0.2">
      <c r="A506" s="17"/>
      <c r="B506" s="17"/>
      <c r="C506" s="17"/>
      <c r="D506" s="17"/>
      <c r="E506" s="17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</row>
    <row r="507" spans="1:22" x14ac:dyDescent="0.2">
      <c r="A507" s="17"/>
      <c r="B507" s="17"/>
      <c r="C507" s="17"/>
      <c r="D507" s="17"/>
      <c r="E507" s="17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</row>
    <row r="508" spans="1:22" x14ac:dyDescent="0.2">
      <c r="A508" s="17"/>
      <c r="B508" s="17"/>
      <c r="C508" s="17"/>
      <c r="D508" s="17"/>
      <c r="E508" s="17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</row>
    <row r="509" spans="1:22" x14ac:dyDescent="0.2">
      <c r="A509" s="17"/>
      <c r="B509" s="17"/>
      <c r="C509" s="17"/>
      <c r="D509" s="17"/>
      <c r="E509" s="17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</row>
    <row r="510" spans="1:22" x14ac:dyDescent="0.2">
      <c r="A510" s="17"/>
      <c r="B510" s="17"/>
      <c r="C510" s="17"/>
      <c r="D510" s="17"/>
      <c r="E510" s="17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</row>
    <row r="511" spans="1:22" x14ac:dyDescent="0.2">
      <c r="A511" s="17"/>
      <c r="B511" s="17"/>
      <c r="C511" s="17"/>
      <c r="D511" s="17"/>
      <c r="E511" s="17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</row>
    <row r="512" spans="1:22" x14ac:dyDescent="0.2">
      <c r="A512" s="17"/>
      <c r="B512" s="17"/>
      <c r="C512" s="17"/>
      <c r="D512" s="17"/>
      <c r="E512" s="17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</row>
    <row r="513" spans="1:22" x14ac:dyDescent="0.2">
      <c r="A513" s="17"/>
      <c r="B513" s="17"/>
      <c r="C513" s="17"/>
      <c r="D513" s="17"/>
      <c r="E513" s="17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</row>
    <row r="514" spans="1:22" x14ac:dyDescent="0.2">
      <c r="A514" s="17"/>
      <c r="B514" s="17"/>
      <c r="C514" s="17"/>
      <c r="D514" s="17"/>
      <c r="E514" s="17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</row>
    <row r="515" spans="1:22" x14ac:dyDescent="0.2">
      <c r="A515" s="17"/>
      <c r="B515" s="17"/>
      <c r="C515" s="17"/>
      <c r="D515" s="17"/>
      <c r="E515" s="17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</row>
    <row r="516" spans="1:22" x14ac:dyDescent="0.2">
      <c r="A516" s="17"/>
      <c r="B516" s="17"/>
      <c r="C516" s="17"/>
      <c r="D516" s="17"/>
      <c r="E516" s="17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</row>
    <row r="517" spans="1:22" x14ac:dyDescent="0.2">
      <c r="A517" s="17"/>
      <c r="B517" s="17"/>
      <c r="C517" s="17"/>
      <c r="D517" s="17"/>
      <c r="E517" s="17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</row>
    <row r="518" spans="1:22" x14ac:dyDescent="0.2">
      <c r="A518" s="17"/>
      <c r="B518" s="17"/>
      <c r="C518" s="17"/>
      <c r="D518" s="17"/>
      <c r="E518" s="17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</row>
    <row r="519" spans="1:22" x14ac:dyDescent="0.2">
      <c r="A519" s="17"/>
      <c r="B519" s="17"/>
      <c r="C519" s="17"/>
      <c r="D519" s="17"/>
      <c r="E519" s="17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</row>
    <row r="520" spans="1:22" x14ac:dyDescent="0.2">
      <c r="A520" s="17"/>
      <c r="B520" s="17"/>
      <c r="C520" s="17"/>
      <c r="D520" s="17"/>
      <c r="E520" s="17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</row>
    <row r="521" spans="1:22" x14ac:dyDescent="0.2">
      <c r="A521" s="17"/>
      <c r="B521" s="17"/>
      <c r="C521" s="17"/>
      <c r="D521" s="17"/>
      <c r="E521" s="17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</row>
    <row r="522" spans="1:22" x14ac:dyDescent="0.2">
      <c r="A522" s="17"/>
      <c r="B522" s="17"/>
      <c r="C522" s="17"/>
      <c r="D522" s="17"/>
      <c r="E522" s="17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</row>
    <row r="523" spans="1:22" x14ac:dyDescent="0.2">
      <c r="A523" s="17"/>
      <c r="B523" s="17"/>
      <c r="C523" s="17"/>
      <c r="D523" s="17"/>
      <c r="E523" s="17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</row>
    <row r="524" spans="1:22" x14ac:dyDescent="0.2">
      <c r="A524" s="17"/>
      <c r="B524" s="17"/>
      <c r="C524" s="17"/>
      <c r="D524" s="17"/>
      <c r="E524" s="17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</row>
    <row r="525" spans="1:22" x14ac:dyDescent="0.2">
      <c r="A525" s="17"/>
      <c r="B525" s="17"/>
      <c r="C525" s="17"/>
      <c r="D525" s="17"/>
      <c r="E525" s="17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</row>
    <row r="526" spans="1:22" x14ac:dyDescent="0.2">
      <c r="A526" s="17"/>
      <c r="B526" s="17"/>
      <c r="C526" s="17"/>
      <c r="D526" s="17"/>
      <c r="E526" s="17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</row>
    <row r="527" spans="1:22" x14ac:dyDescent="0.2">
      <c r="A527" s="17"/>
      <c r="B527" s="17"/>
      <c r="C527" s="17"/>
      <c r="D527" s="17"/>
      <c r="E527" s="17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</row>
    <row r="528" spans="1:22" x14ac:dyDescent="0.2">
      <c r="A528" s="17"/>
      <c r="B528" s="17"/>
      <c r="C528" s="17"/>
      <c r="D528" s="17"/>
      <c r="E528" s="17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</row>
    <row r="529" spans="1:22" x14ac:dyDescent="0.2">
      <c r="A529" s="17"/>
      <c r="B529" s="17"/>
      <c r="C529" s="17"/>
      <c r="D529" s="17"/>
      <c r="E529" s="17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</row>
    <row r="530" spans="1:22" x14ac:dyDescent="0.2">
      <c r="A530" s="17"/>
      <c r="B530" s="17"/>
      <c r="C530" s="17"/>
      <c r="D530" s="17"/>
      <c r="E530" s="17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</row>
    <row r="531" spans="1:22" x14ac:dyDescent="0.2">
      <c r="A531" s="17"/>
      <c r="B531" s="17"/>
      <c r="C531" s="17"/>
      <c r="D531" s="17"/>
      <c r="E531" s="17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</row>
    <row r="532" spans="1:22" x14ac:dyDescent="0.2">
      <c r="A532" s="17"/>
      <c r="B532" s="17"/>
      <c r="C532" s="17"/>
      <c r="D532" s="17"/>
      <c r="E532" s="17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</row>
    <row r="533" spans="1:22" x14ac:dyDescent="0.2">
      <c r="A533" s="17"/>
      <c r="B533" s="17"/>
      <c r="C533" s="17"/>
      <c r="D533" s="17"/>
      <c r="E533" s="17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</row>
    <row r="534" spans="1:22" x14ac:dyDescent="0.2">
      <c r="A534" s="17"/>
      <c r="B534" s="17"/>
      <c r="C534" s="17"/>
      <c r="D534" s="17"/>
      <c r="E534" s="17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</row>
    <row r="535" spans="1:22" x14ac:dyDescent="0.2">
      <c r="A535" s="17"/>
      <c r="B535" s="17"/>
      <c r="C535" s="17"/>
      <c r="D535" s="17"/>
      <c r="E535" s="17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</row>
    <row r="536" spans="1:22" x14ac:dyDescent="0.2">
      <c r="A536" s="17"/>
      <c r="B536" s="17"/>
      <c r="C536" s="17"/>
      <c r="D536" s="17"/>
      <c r="E536" s="17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</row>
    <row r="537" spans="1:22" x14ac:dyDescent="0.2">
      <c r="A537" s="17"/>
      <c r="B537" s="17"/>
      <c r="C537" s="17"/>
      <c r="D537" s="17"/>
      <c r="E537" s="17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</row>
    <row r="538" spans="1:22" x14ac:dyDescent="0.2">
      <c r="A538" s="17"/>
      <c r="B538" s="17"/>
      <c r="C538" s="17"/>
      <c r="D538" s="17"/>
      <c r="E538" s="17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</row>
    <row r="539" spans="1:22" x14ac:dyDescent="0.2">
      <c r="A539" s="17"/>
      <c r="B539" s="17"/>
      <c r="C539" s="17"/>
      <c r="D539" s="17"/>
      <c r="E539" s="17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</row>
    <row r="540" spans="1:22" x14ac:dyDescent="0.2">
      <c r="A540" s="17"/>
      <c r="B540" s="17"/>
      <c r="C540" s="17"/>
      <c r="D540" s="17"/>
      <c r="E540" s="17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</row>
    <row r="541" spans="1:22" x14ac:dyDescent="0.2">
      <c r="A541" s="17"/>
      <c r="B541" s="17"/>
      <c r="C541" s="17"/>
      <c r="D541" s="17"/>
      <c r="E541" s="17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</row>
    <row r="542" spans="1:22" x14ac:dyDescent="0.2">
      <c r="A542" s="17"/>
      <c r="B542" s="17"/>
      <c r="C542" s="17"/>
      <c r="D542" s="17"/>
      <c r="E542" s="17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</row>
    <row r="543" spans="1:22" x14ac:dyDescent="0.2">
      <c r="A543" s="17"/>
      <c r="B543" s="17"/>
      <c r="C543" s="17"/>
      <c r="D543" s="17"/>
      <c r="E543" s="17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</row>
    <row r="544" spans="1:22" x14ac:dyDescent="0.2">
      <c r="A544" s="17"/>
      <c r="B544" s="17"/>
      <c r="C544" s="17"/>
      <c r="D544" s="17"/>
      <c r="E544" s="17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</row>
    <row r="545" spans="1:22" x14ac:dyDescent="0.2">
      <c r="A545" s="17"/>
      <c r="B545" s="17"/>
      <c r="C545" s="17"/>
      <c r="D545" s="17"/>
      <c r="E545" s="17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</row>
    <row r="546" spans="1:22" x14ac:dyDescent="0.2">
      <c r="A546" s="17"/>
      <c r="B546" s="17"/>
      <c r="C546" s="17"/>
      <c r="D546" s="17"/>
      <c r="E546" s="17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</row>
    <row r="547" spans="1:22" x14ac:dyDescent="0.2">
      <c r="A547" s="17"/>
      <c r="B547" s="17"/>
      <c r="C547" s="17"/>
      <c r="D547" s="17"/>
      <c r="E547" s="17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</row>
    <row r="548" spans="1:22" x14ac:dyDescent="0.2">
      <c r="A548" s="17"/>
      <c r="B548" s="17"/>
      <c r="C548" s="17"/>
      <c r="D548" s="17"/>
      <c r="E548" s="17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</row>
    <row r="549" spans="1:22" x14ac:dyDescent="0.2">
      <c r="A549" s="17"/>
      <c r="B549" s="17"/>
      <c r="C549" s="17"/>
      <c r="D549" s="17"/>
      <c r="E549" s="17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</row>
    <row r="550" spans="1:22" x14ac:dyDescent="0.2">
      <c r="A550" s="17"/>
      <c r="B550" s="17"/>
      <c r="C550" s="17"/>
      <c r="D550" s="17"/>
      <c r="E550" s="17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</row>
    <row r="551" spans="1:22" x14ac:dyDescent="0.2">
      <c r="A551" s="17"/>
      <c r="B551" s="17"/>
      <c r="C551" s="17"/>
      <c r="D551" s="17"/>
      <c r="E551" s="17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</row>
    <row r="552" spans="1:22" x14ac:dyDescent="0.2">
      <c r="A552" s="17"/>
      <c r="B552" s="17"/>
      <c r="C552" s="17"/>
      <c r="D552" s="17"/>
      <c r="E552" s="17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</row>
    <row r="553" spans="1:22" x14ac:dyDescent="0.2">
      <c r="A553" s="17"/>
      <c r="B553" s="17"/>
      <c r="C553" s="17"/>
      <c r="D553" s="17"/>
      <c r="E553" s="17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</row>
    <row r="554" spans="1:22" x14ac:dyDescent="0.2">
      <c r="A554" s="17"/>
      <c r="B554" s="17"/>
      <c r="C554" s="17"/>
      <c r="D554" s="17"/>
      <c r="E554" s="17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</row>
    <row r="555" spans="1:22" x14ac:dyDescent="0.2">
      <c r="A555" s="17"/>
      <c r="B555" s="17"/>
      <c r="C555" s="17"/>
      <c r="D555" s="17"/>
      <c r="E555" s="17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</row>
    <row r="556" spans="1:22" x14ac:dyDescent="0.2">
      <c r="A556" s="17"/>
      <c r="B556" s="17"/>
      <c r="C556" s="17"/>
      <c r="D556" s="17"/>
      <c r="E556" s="17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</row>
    <row r="557" spans="1:22" x14ac:dyDescent="0.2">
      <c r="A557" s="17"/>
      <c r="B557" s="17"/>
      <c r="C557" s="17"/>
      <c r="D557" s="17"/>
      <c r="E557" s="17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</row>
    <row r="558" spans="1:22" x14ac:dyDescent="0.2">
      <c r="A558" s="17"/>
      <c r="B558" s="17"/>
      <c r="C558" s="17"/>
      <c r="D558" s="17"/>
      <c r="E558" s="17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</row>
    <row r="559" spans="1:22" x14ac:dyDescent="0.2">
      <c r="A559" s="17"/>
      <c r="B559" s="17"/>
      <c r="C559" s="17"/>
      <c r="D559" s="17"/>
      <c r="E559" s="17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</row>
    <row r="560" spans="1:22" x14ac:dyDescent="0.2">
      <c r="A560" s="17"/>
      <c r="B560" s="17"/>
      <c r="C560" s="17"/>
      <c r="D560" s="17"/>
      <c r="E560" s="17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</row>
    <row r="561" spans="1:22" x14ac:dyDescent="0.2">
      <c r="A561" s="17"/>
      <c r="B561" s="17"/>
      <c r="C561" s="17"/>
      <c r="D561" s="17"/>
      <c r="E561" s="17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</row>
    <row r="562" spans="1:22" x14ac:dyDescent="0.2">
      <c r="A562" s="17"/>
      <c r="B562" s="17"/>
      <c r="C562" s="17"/>
      <c r="D562" s="17"/>
      <c r="E562" s="17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</row>
    <row r="563" spans="1:22" x14ac:dyDescent="0.2">
      <c r="A563" s="17"/>
      <c r="B563" s="17"/>
      <c r="C563" s="17"/>
      <c r="D563" s="17"/>
      <c r="E563" s="17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</row>
    <row r="564" spans="1:22" x14ac:dyDescent="0.2">
      <c r="A564" s="17"/>
      <c r="B564" s="17"/>
      <c r="C564" s="17"/>
      <c r="D564" s="17"/>
      <c r="E564" s="17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</row>
    <row r="565" spans="1:22" x14ac:dyDescent="0.2">
      <c r="A565" s="17"/>
      <c r="B565" s="17"/>
      <c r="C565" s="17"/>
      <c r="D565" s="17"/>
      <c r="E565" s="17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</row>
    <row r="566" spans="1:22" x14ac:dyDescent="0.2">
      <c r="A566" s="17"/>
      <c r="B566" s="17"/>
      <c r="C566" s="17"/>
      <c r="D566" s="17"/>
      <c r="E566" s="17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</row>
    <row r="567" spans="1:22" x14ac:dyDescent="0.2">
      <c r="A567" s="17"/>
      <c r="B567" s="17"/>
      <c r="C567" s="17"/>
      <c r="D567" s="17"/>
      <c r="E567" s="17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</row>
    <row r="568" spans="1:22" x14ac:dyDescent="0.2">
      <c r="A568" s="17"/>
      <c r="B568" s="17"/>
      <c r="C568" s="17"/>
      <c r="D568" s="17"/>
      <c r="E568" s="17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</row>
    <row r="569" spans="1:22" x14ac:dyDescent="0.2">
      <c r="A569" s="17"/>
      <c r="B569" s="17"/>
      <c r="C569" s="17"/>
      <c r="D569" s="17"/>
      <c r="E569" s="17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</row>
    <row r="570" spans="1:22" x14ac:dyDescent="0.2">
      <c r="A570" s="17"/>
      <c r="B570" s="17"/>
      <c r="C570" s="17"/>
      <c r="D570" s="17"/>
      <c r="E570" s="17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</row>
    <row r="571" spans="1:22" x14ac:dyDescent="0.2">
      <c r="A571" s="17"/>
      <c r="B571" s="17"/>
      <c r="C571" s="17"/>
      <c r="D571" s="17"/>
      <c r="E571" s="17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</row>
    <row r="572" spans="1:22" x14ac:dyDescent="0.2">
      <c r="A572" s="17"/>
      <c r="B572" s="17"/>
      <c r="C572" s="17"/>
      <c r="D572" s="17"/>
      <c r="E572" s="17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</row>
    <row r="573" spans="1:22" x14ac:dyDescent="0.2">
      <c r="A573" s="17"/>
      <c r="B573" s="17"/>
      <c r="C573" s="17"/>
      <c r="D573" s="17"/>
      <c r="E573" s="17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</row>
    <row r="574" spans="1:22" x14ac:dyDescent="0.2">
      <c r="A574" s="17"/>
      <c r="B574" s="17"/>
      <c r="C574" s="17"/>
      <c r="D574" s="17"/>
      <c r="E574" s="17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</row>
    <row r="575" spans="1:22" x14ac:dyDescent="0.2">
      <c r="A575" s="17"/>
      <c r="B575" s="17"/>
      <c r="C575" s="17"/>
      <c r="D575" s="17"/>
      <c r="E575" s="17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</row>
    <row r="576" spans="1:22" x14ac:dyDescent="0.2">
      <c r="A576" s="17"/>
      <c r="B576" s="17"/>
      <c r="C576" s="17"/>
      <c r="D576" s="17"/>
      <c r="E576" s="17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</row>
    <row r="577" spans="1:22" x14ac:dyDescent="0.2">
      <c r="A577" s="17"/>
      <c r="B577" s="17"/>
      <c r="C577" s="17"/>
      <c r="D577" s="17"/>
      <c r="E577" s="17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</row>
    <row r="578" spans="1:22" x14ac:dyDescent="0.2">
      <c r="A578" s="17"/>
      <c r="B578" s="17"/>
      <c r="C578" s="17"/>
      <c r="D578" s="17"/>
      <c r="E578" s="17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</row>
    <row r="579" spans="1:22" x14ac:dyDescent="0.2">
      <c r="A579" s="17"/>
      <c r="B579" s="17"/>
      <c r="C579" s="17"/>
      <c r="D579" s="17"/>
      <c r="E579" s="17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</row>
    <row r="580" spans="1:22" x14ac:dyDescent="0.2">
      <c r="A580" s="17"/>
      <c r="B580" s="17"/>
      <c r="C580" s="17"/>
      <c r="D580" s="17"/>
      <c r="E580" s="17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</row>
    <row r="581" spans="1:22" x14ac:dyDescent="0.2">
      <c r="A581" s="17"/>
      <c r="B581" s="17"/>
      <c r="C581" s="17"/>
      <c r="D581" s="17"/>
      <c r="E581" s="17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</row>
    <row r="582" spans="1:22" x14ac:dyDescent="0.2">
      <c r="A582" s="17"/>
      <c r="B582" s="17"/>
      <c r="C582" s="17"/>
      <c r="D582" s="17"/>
      <c r="E582" s="17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</row>
    <row r="583" spans="1:22" x14ac:dyDescent="0.2">
      <c r="A583" s="17"/>
      <c r="B583" s="17"/>
      <c r="C583" s="17"/>
      <c r="D583" s="17"/>
      <c r="E583" s="17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</row>
    <row r="584" spans="1:22" x14ac:dyDescent="0.2">
      <c r="A584" s="17"/>
      <c r="B584" s="17"/>
      <c r="C584" s="17"/>
      <c r="D584" s="17"/>
      <c r="E584" s="17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</row>
    <row r="585" spans="1:22" x14ac:dyDescent="0.2">
      <c r="A585" s="17"/>
      <c r="B585" s="17"/>
      <c r="C585" s="17"/>
      <c r="D585" s="17"/>
      <c r="E585" s="17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</row>
    <row r="586" spans="1:22" x14ac:dyDescent="0.2">
      <c r="A586" s="17"/>
      <c r="B586" s="17"/>
      <c r="C586" s="17"/>
      <c r="D586" s="17"/>
      <c r="E586" s="17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</row>
    <row r="587" spans="1:22" x14ac:dyDescent="0.2">
      <c r="A587" s="17"/>
      <c r="B587" s="17"/>
      <c r="C587" s="17"/>
      <c r="D587" s="17"/>
      <c r="E587" s="17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</row>
    <row r="588" spans="1:22" x14ac:dyDescent="0.2">
      <c r="A588" s="17"/>
      <c r="B588" s="17"/>
      <c r="C588" s="17"/>
      <c r="D588" s="17"/>
      <c r="E588" s="17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</row>
    <row r="589" spans="1:22" x14ac:dyDescent="0.2">
      <c r="A589" s="17"/>
      <c r="B589" s="17"/>
      <c r="C589" s="17"/>
      <c r="D589" s="17"/>
      <c r="E589" s="17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</row>
    <row r="590" spans="1:22" x14ac:dyDescent="0.2">
      <c r="A590" s="17"/>
      <c r="B590" s="17"/>
      <c r="C590" s="17"/>
      <c r="D590" s="17"/>
      <c r="E590" s="17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</row>
    <row r="591" spans="1:22" x14ac:dyDescent="0.2">
      <c r="A591" s="17"/>
      <c r="B591" s="17"/>
      <c r="C591" s="17"/>
      <c r="D591" s="17"/>
      <c r="E591" s="17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</row>
    <row r="592" spans="1:22" x14ac:dyDescent="0.2">
      <c r="A592" s="17"/>
      <c r="B592" s="17"/>
      <c r="C592" s="17"/>
      <c r="D592" s="17"/>
      <c r="E592" s="17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</row>
    <row r="593" spans="1:22" x14ac:dyDescent="0.2">
      <c r="A593" s="17"/>
      <c r="B593" s="17"/>
      <c r="C593" s="17"/>
      <c r="D593" s="17"/>
      <c r="E593" s="17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</row>
  </sheetData>
  <mergeCells count="1">
    <mergeCell ref="A3:K3"/>
  </mergeCells>
  <phoneticPr fontId="0" type="noConversion"/>
  <pageMargins left="0.45" right="0.24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5"/>
  <sheetViews>
    <sheetView topLeftCell="A6" workbookViewId="0">
      <selection activeCell="E5" activeCellId="1" sqref="B5:B63 E5:E63"/>
    </sheetView>
  </sheetViews>
  <sheetFormatPr defaultRowHeight="12.75" x14ac:dyDescent="0.2"/>
  <cols>
    <col min="2" max="2" width="26.28515625" bestFit="1" customWidth="1"/>
    <col min="3" max="3" width="9.42578125" bestFit="1" customWidth="1"/>
    <col min="4" max="4" width="10.140625" bestFit="1" customWidth="1"/>
    <col min="5" max="5" width="7.5703125" customWidth="1"/>
  </cols>
  <sheetData>
    <row r="2" spans="1:9" x14ac:dyDescent="0.2">
      <c r="A2" s="8" t="s">
        <v>73</v>
      </c>
    </row>
    <row r="4" spans="1:9" ht="25.5" x14ac:dyDescent="0.2">
      <c r="B4" s="1"/>
      <c r="C4" s="39" t="s">
        <v>70</v>
      </c>
      <c r="D4" s="28" t="s">
        <v>71</v>
      </c>
      <c r="E4" s="39" t="s">
        <v>72</v>
      </c>
      <c r="G4" s="7"/>
      <c r="H4" s="2"/>
      <c r="I4" s="2"/>
    </row>
    <row r="5" spans="1:9" x14ac:dyDescent="0.2">
      <c r="B5" s="35" t="s">
        <v>59</v>
      </c>
      <c r="C5" s="38">
        <v>5763558</v>
      </c>
      <c r="D5" s="38">
        <f>' вкупен број'!W5</f>
        <v>12677671</v>
      </c>
      <c r="E5" s="32">
        <f t="shared" ref="E5:E63" si="0">D5/C5</f>
        <v>2.1996258214110105</v>
      </c>
      <c r="G5" s="7"/>
      <c r="H5" s="2"/>
      <c r="I5" s="2"/>
    </row>
    <row r="6" spans="1:9" x14ac:dyDescent="0.2">
      <c r="A6">
        <v>1</v>
      </c>
      <c r="B6" s="23" t="s">
        <v>1</v>
      </c>
      <c r="C6" s="38">
        <v>98316</v>
      </c>
      <c r="D6" s="38">
        <f>' вкупен број'!W6</f>
        <v>192936</v>
      </c>
      <c r="E6" s="32">
        <f t="shared" si="0"/>
        <v>1.9624069327474674</v>
      </c>
    </row>
    <row r="7" spans="1:9" x14ac:dyDescent="0.2">
      <c r="A7">
        <v>2</v>
      </c>
      <c r="B7" s="23" t="s">
        <v>2</v>
      </c>
      <c r="C7" s="38">
        <v>333723</v>
      </c>
      <c r="D7" s="38">
        <f>' вкупен број'!W7</f>
        <v>768768</v>
      </c>
      <c r="E7" s="32">
        <f t="shared" si="0"/>
        <v>2.3036110786490593</v>
      </c>
    </row>
    <row r="8" spans="1:9" x14ac:dyDescent="0.2">
      <c r="A8">
        <v>3</v>
      </c>
      <c r="B8" s="23" t="s">
        <v>3</v>
      </c>
      <c r="C8" s="38">
        <v>54723</v>
      </c>
      <c r="D8" s="38">
        <f>' вкупен број'!W8</f>
        <v>162331</v>
      </c>
      <c r="E8" s="32">
        <f t="shared" si="0"/>
        <v>2.9664126601246275</v>
      </c>
    </row>
    <row r="9" spans="1:9" x14ac:dyDescent="0.2">
      <c r="A9">
        <v>4</v>
      </c>
      <c r="B9" s="23" t="s">
        <v>4</v>
      </c>
      <c r="C9" s="38">
        <v>6400</v>
      </c>
      <c r="D9" s="38">
        <f>' вкупен број'!W9</f>
        <v>19378</v>
      </c>
      <c r="E9" s="32">
        <f t="shared" si="0"/>
        <v>3.0278125</v>
      </c>
    </row>
    <row r="10" spans="1:9" x14ac:dyDescent="0.2">
      <c r="A10">
        <v>5</v>
      </c>
      <c r="B10" s="23" t="s">
        <v>5</v>
      </c>
      <c r="C10" s="38">
        <v>82883</v>
      </c>
      <c r="D10" s="38">
        <f>' вкупен број'!W10</f>
        <v>186644</v>
      </c>
      <c r="E10" s="32">
        <f t="shared" si="0"/>
        <v>2.2518972527538819</v>
      </c>
    </row>
    <row r="11" spans="1:9" x14ac:dyDescent="0.2">
      <c r="A11">
        <v>6</v>
      </c>
      <c r="B11" s="23" t="s">
        <v>6</v>
      </c>
      <c r="C11" s="38">
        <v>463716</v>
      </c>
      <c r="D11" s="38">
        <f>' вкупен број'!W11</f>
        <v>904825</v>
      </c>
      <c r="E11" s="32">
        <f t="shared" si="0"/>
        <v>1.9512481777639763</v>
      </c>
    </row>
    <row r="12" spans="1:9" x14ac:dyDescent="0.2">
      <c r="A12">
        <v>7</v>
      </c>
      <c r="B12" s="23" t="s">
        <v>7</v>
      </c>
      <c r="C12" s="38">
        <v>129067</v>
      </c>
      <c r="D12" s="38">
        <f>' вкупен број'!W12</f>
        <v>311675</v>
      </c>
      <c r="E12" s="32">
        <f t="shared" si="0"/>
        <v>2.4148310567379734</v>
      </c>
    </row>
    <row r="13" spans="1:9" x14ac:dyDescent="0.2">
      <c r="A13">
        <v>8</v>
      </c>
      <c r="B13" s="23" t="s">
        <v>8</v>
      </c>
      <c r="C13" s="38">
        <v>218522</v>
      </c>
      <c r="D13" s="38">
        <f>' вкупен број'!W13</f>
        <v>509769</v>
      </c>
      <c r="E13" s="32">
        <f t="shared" si="0"/>
        <v>2.332804019732567</v>
      </c>
    </row>
    <row r="14" spans="1:9" x14ac:dyDescent="0.2">
      <c r="A14">
        <v>9</v>
      </c>
      <c r="B14" s="23" t="s">
        <v>9</v>
      </c>
      <c r="C14" s="38">
        <v>596416</v>
      </c>
      <c r="D14" s="38">
        <f>' вкупен број'!W14</f>
        <v>1084927</v>
      </c>
      <c r="E14" s="32">
        <f t="shared" si="0"/>
        <v>1.8190776236720678</v>
      </c>
    </row>
    <row r="15" spans="1:9" x14ac:dyDescent="0.2">
      <c r="A15">
        <v>10</v>
      </c>
      <c r="B15" s="23" t="s">
        <v>10</v>
      </c>
      <c r="C15" s="38">
        <v>35388</v>
      </c>
      <c r="D15" s="38">
        <f>' вкупен број'!W15</f>
        <v>85479</v>
      </c>
      <c r="E15" s="32">
        <f t="shared" si="0"/>
        <v>2.4154798236690405</v>
      </c>
    </row>
    <row r="16" spans="1:9" x14ac:dyDescent="0.2">
      <c r="A16">
        <v>11</v>
      </c>
      <c r="B16" s="23" t="s">
        <v>11</v>
      </c>
      <c r="C16" s="38">
        <v>3039</v>
      </c>
      <c r="D16" s="38">
        <f>' вкупен број'!W16</f>
        <v>7802</v>
      </c>
      <c r="E16" s="32">
        <f t="shared" si="0"/>
        <v>2.5672918723264231</v>
      </c>
    </row>
    <row r="17" spans="1:5" x14ac:dyDescent="0.2">
      <c r="A17">
        <v>12</v>
      </c>
      <c r="B17" s="23" t="s">
        <v>12</v>
      </c>
      <c r="C17" s="38">
        <v>16580</v>
      </c>
      <c r="D17" s="38">
        <f>' вкупен број'!W17</f>
        <v>40996</v>
      </c>
      <c r="E17" s="32">
        <f t="shared" si="0"/>
        <v>2.4726176115802172</v>
      </c>
    </row>
    <row r="18" spans="1:5" x14ac:dyDescent="0.2">
      <c r="A18">
        <v>13</v>
      </c>
      <c r="B18" s="23" t="s">
        <v>13</v>
      </c>
      <c r="C18" s="38">
        <v>3178</v>
      </c>
      <c r="D18" s="38">
        <f>' вкупен број'!W18</f>
        <v>7510</v>
      </c>
      <c r="E18" s="32">
        <f t="shared" si="0"/>
        <v>2.3631214600377595</v>
      </c>
    </row>
    <row r="19" spans="1:5" x14ac:dyDescent="0.2">
      <c r="A19">
        <v>14</v>
      </c>
      <c r="B19" s="23" t="s">
        <v>14</v>
      </c>
      <c r="C19" s="38">
        <v>130483</v>
      </c>
      <c r="D19" s="38">
        <f>' вкупен број'!W19</f>
        <v>303988</v>
      </c>
      <c r="E19" s="32">
        <f t="shared" si="0"/>
        <v>2.3297134492615896</v>
      </c>
    </row>
    <row r="20" spans="1:5" x14ac:dyDescent="0.2">
      <c r="A20">
        <v>15</v>
      </c>
      <c r="B20" s="23" t="s">
        <v>15</v>
      </c>
      <c r="C20" s="38">
        <v>5250</v>
      </c>
      <c r="D20" s="38">
        <f>' вкупен број'!W20</f>
        <v>9749</v>
      </c>
      <c r="E20" s="32">
        <f t="shared" si="0"/>
        <v>1.8569523809523809</v>
      </c>
    </row>
    <row r="21" spans="1:5" x14ac:dyDescent="0.2">
      <c r="A21">
        <v>16</v>
      </c>
      <c r="B21" s="23" t="s">
        <v>16</v>
      </c>
      <c r="C21" s="38">
        <v>100323</v>
      </c>
      <c r="D21" s="38">
        <f>' вкупен број'!W21</f>
        <v>224903</v>
      </c>
      <c r="E21" s="32">
        <f t="shared" si="0"/>
        <v>2.2417890214606819</v>
      </c>
    </row>
    <row r="22" spans="1:5" x14ac:dyDescent="0.2">
      <c r="A22">
        <v>17</v>
      </c>
      <c r="B22" s="23" t="s">
        <v>17</v>
      </c>
      <c r="C22" s="38">
        <v>4239</v>
      </c>
      <c r="D22" s="38">
        <f>' вкупен број'!W22</f>
        <v>10631</v>
      </c>
      <c r="E22" s="32">
        <f t="shared" si="0"/>
        <v>2.5079028072658645</v>
      </c>
    </row>
    <row r="23" spans="1:5" x14ac:dyDescent="0.2">
      <c r="A23">
        <v>18</v>
      </c>
      <c r="B23" s="23" t="s">
        <v>18</v>
      </c>
      <c r="C23" s="38">
        <v>4777</v>
      </c>
      <c r="D23" s="38">
        <f>' вкупен број'!W23</f>
        <v>14009</v>
      </c>
      <c r="E23" s="32">
        <f t="shared" si="0"/>
        <v>2.9325936780406114</v>
      </c>
    </row>
    <row r="24" spans="1:5" x14ac:dyDescent="0.2">
      <c r="A24">
        <v>19</v>
      </c>
      <c r="B24" s="23" t="s">
        <v>19</v>
      </c>
      <c r="C24" s="38">
        <v>1047</v>
      </c>
      <c r="D24" s="38">
        <f>' вкупен број'!W24</f>
        <v>3178</v>
      </c>
      <c r="E24" s="32">
        <f t="shared" si="0"/>
        <v>3.035339063992359</v>
      </c>
    </row>
    <row r="25" spans="1:5" x14ac:dyDescent="0.2">
      <c r="A25">
        <v>20</v>
      </c>
      <c r="B25" s="23" t="s">
        <v>20</v>
      </c>
      <c r="C25" s="38">
        <v>1609</v>
      </c>
      <c r="D25" s="38">
        <f>' вкупен број'!W25</f>
        <v>4611</v>
      </c>
      <c r="E25" s="32">
        <f t="shared" si="0"/>
        <v>2.8657551274083279</v>
      </c>
    </row>
    <row r="26" spans="1:5" x14ac:dyDescent="0.2">
      <c r="A26">
        <v>21</v>
      </c>
      <c r="B26" s="23" t="s">
        <v>21</v>
      </c>
      <c r="C26" s="38">
        <v>32945</v>
      </c>
      <c r="D26" s="38">
        <f>' вкупен број'!W26</f>
        <v>79303</v>
      </c>
      <c r="E26" s="32">
        <f t="shared" si="0"/>
        <v>2.4071331006222492</v>
      </c>
    </row>
    <row r="27" spans="1:5" x14ac:dyDescent="0.2">
      <c r="A27">
        <v>22</v>
      </c>
      <c r="B27" s="23" t="s">
        <v>22</v>
      </c>
      <c r="C27" s="38">
        <v>122651</v>
      </c>
      <c r="D27" s="38">
        <f>' вкупен број'!W27</f>
        <v>307092</v>
      </c>
      <c r="E27" s="32">
        <f t="shared" si="0"/>
        <v>2.503787168469886</v>
      </c>
    </row>
    <row r="28" spans="1:5" x14ac:dyDescent="0.2">
      <c r="A28">
        <v>23</v>
      </c>
      <c r="B28" s="23" t="s">
        <v>23</v>
      </c>
      <c r="C28" s="38">
        <v>12141</v>
      </c>
      <c r="D28" s="38">
        <f>' вкупен број'!W28</f>
        <v>28028</v>
      </c>
      <c r="E28" s="32">
        <f t="shared" si="0"/>
        <v>2.3085413063174367</v>
      </c>
    </row>
    <row r="29" spans="1:5" x14ac:dyDescent="0.2">
      <c r="A29">
        <v>24</v>
      </c>
      <c r="B29" s="23" t="s">
        <v>24</v>
      </c>
      <c r="C29" s="38">
        <v>79176</v>
      </c>
      <c r="D29" s="38">
        <f>' вкупен број'!W29</f>
        <v>178594</v>
      </c>
      <c r="E29" s="32">
        <f t="shared" si="0"/>
        <v>2.2556582802869558</v>
      </c>
    </row>
    <row r="30" spans="1:5" x14ac:dyDescent="0.2">
      <c r="A30">
        <v>25</v>
      </c>
      <c r="B30" s="23" t="s">
        <v>25</v>
      </c>
      <c r="C30" s="38">
        <v>61788</v>
      </c>
      <c r="D30" s="38">
        <f>' вкупен број'!W30</f>
        <v>184955</v>
      </c>
      <c r="E30" s="32">
        <f t="shared" si="0"/>
        <v>2.993380591700654</v>
      </c>
    </row>
    <row r="31" spans="1:5" x14ac:dyDescent="0.2">
      <c r="A31">
        <v>26</v>
      </c>
      <c r="B31" s="23" t="s">
        <v>26</v>
      </c>
      <c r="C31" s="38">
        <v>22741</v>
      </c>
      <c r="D31" s="38">
        <f>' вкупен број'!W31</f>
        <v>56970</v>
      </c>
      <c r="E31" s="32">
        <f t="shared" si="0"/>
        <v>2.5051668792049604</v>
      </c>
    </row>
    <row r="32" spans="1:5" x14ac:dyDescent="0.2">
      <c r="A32">
        <v>27</v>
      </c>
      <c r="B32" s="23" t="s">
        <v>27</v>
      </c>
      <c r="C32" s="38">
        <v>196654</v>
      </c>
      <c r="D32" s="38">
        <f>' вкупен број'!W32</f>
        <v>396008</v>
      </c>
      <c r="E32" s="32">
        <f t="shared" si="0"/>
        <v>2.0137296978449459</v>
      </c>
    </row>
    <row r="33" spans="1:5" x14ac:dyDescent="0.2">
      <c r="A33">
        <v>28</v>
      </c>
      <c r="B33" s="16" t="s">
        <v>28</v>
      </c>
      <c r="C33" s="38">
        <v>345839</v>
      </c>
      <c r="D33" s="38">
        <f>' вкупен број'!W33</f>
        <v>761791</v>
      </c>
      <c r="E33" s="32">
        <f t="shared" si="0"/>
        <v>2.2027330636510052</v>
      </c>
    </row>
    <row r="34" spans="1:5" x14ac:dyDescent="0.2">
      <c r="A34">
        <v>29</v>
      </c>
      <c r="B34" s="23" t="s">
        <v>29</v>
      </c>
      <c r="C34" s="38">
        <v>417959</v>
      </c>
      <c r="D34" s="38">
        <f>' вкупен број'!W34</f>
        <v>837802</v>
      </c>
      <c r="E34" s="32">
        <f t="shared" si="0"/>
        <v>2.0045076191683875</v>
      </c>
    </row>
    <row r="35" spans="1:5" x14ac:dyDescent="0.2">
      <c r="A35">
        <v>30</v>
      </c>
      <c r="B35" s="23" t="s">
        <v>30</v>
      </c>
      <c r="C35" s="38">
        <v>668635</v>
      </c>
      <c r="D35" s="38">
        <f>' вкупен број'!W35</f>
        <v>1067232</v>
      </c>
      <c r="E35" s="32">
        <f t="shared" si="0"/>
        <v>1.5961354102013805</v>
      </c>
    </row>
    <row r="36" spans="1:5" x14ac:dyDescent="0.2">
      <c r="A36">
        <v>31</v>
      </c>
      <c r="B36" s="23" t="s">
        <v>31</v>
      </c>
      <c r="C36" s="38">
        <v>37834</v>
      </c>
      <c r="D36" s="38">
        <f>' вкупен број'!W36</f>
        <v>92829</v>
      </c>
      <c r="E36" s="32">
        <f t="shared" si="0"/>
        <v>2.453586720938838</v>
      </c>
    </row>
    <row r="37" spans="1:5" x14ac:dyDescent="0.2">
      <c r="A37">
        <v>32</v>
      </c>
      <c r="B37" s="23" t="s">
        <v>32</v>
      </c>
      <c r="C37" s="38">
        <v>56500</v>
      </c>
      <c r="D37" s="38">
        <f>' вкупен број'!W37</f>
        <v>112814</v>
      </c>
      <c r="E37" s="32">
        <f t="shared" si="0"/>
        <v>1.9967079646017698</v>
      </c>
    </row>
    <row r="38" spans="1:5" x14ac:dyDescent="0.2">
      <c r="A38">
        <v>33</v>
      </c>
      <c r="B38" s="23" t="s">
        <v>33</v>
      </c>
      <c r="C38" s="38">
        <v>26362</v>
      </c>
      <c r="D38" s="38">
        <f>' вкупен број'!W38</f>
        <v>59639</v>
      </c>
      <c r="E38" s="32">
        <f t="shared" si="0"/>
        <v>2.2623093847204307</v>
      </c>
    </row>
    <row r="39" spans="1:5" x14ac:dyDescent="0.2">
      <c r="A39">
        <v>34</v>
      </c>
      <c r="B39" s="23" t="s">
        <v>34</v>
      </c>
      <c r="C39" s="38">
        <v>91873</v>
      </c>
      <c r="D39" s="38">
        <f>' вкупен број'!W39</f>
        <v>194848</v>
      </c>
      <c r="E39" s="32">
        <f t="shared" si="0"/>
        <v>2.120840725784507</v>
      </c>
    </row>
    <row r="40" spans="1:5" x14ac:dyDescent="0.2">
      <c r="A40">
        <v>35</v>
      </c>
      <c r="B40" s="23" t="s">
        <v>35</v>
      </c>
      <c r="C40" s="38">
        <v>238863</v>
      </c>
      <c r="D40" s="38">
        <f>' вкупен број'!W40</f>
        <v>1097056</v>
      </c>
      <c r="E40" s="32">
        <f t="shared" si="0"/>
        <v>4.592825175937671</v>
      </c>
    </row>
    <row r="41" spans="1:5" x14ac:dyDescent="0.2">
      <c r="A41">
        <v>36</v>
      </c>
      <c r="B41" s="23" t="s">
        <v>36</v>
      </c>
      <c r="C41" s="38">
        <v>200978</v>
      </c>
      <c r="D41" s="38">
        <f>' вкупен број'!W41</f>
        <v>406941</v>
      </c>
      <c r="E41" s="32">
        <f t="shared" si="0"/>
        <v>2.0248037098587903</v>
      </c>
    </row>
    <row r="42" spans="1:5" x14ac:dyDescent="0.2">
      <c r="A42">
        <v>37</v>
      </c>
      <c r="B42" s="23" t="s">
        <v>37</v>
      </c>
      <c r="C42" s="38">
        <v>41111</v>
      </c>
      <c r="D42" s="38">
        <f>' вкупен број'!W42</f>
        <v>81565</v>
      </c>
      <c r="E42" s="32">
        <f t="shared" si="0"/>
        <v>1.9840188757266912</v>
      </c>
    </row>
    <row r="43" spans="1:5" x14ac:dyDescent="0.2">
      <c r="A43">
        <v>38</v>
      </c>
      <c r="B43" s="23" t="s">
        <v>38</v>
      </c>
      <c r="C43" s="38">
        <v>42274</v>
      </c>
      <c r="D43" s="38">
        <f>' вкупен број'!W43</f>
        <v>93261</v>
      </c>
      <c r="E43" s="32">
        <f t="shared" si="0"/>
        <v>2.2061077730993044</v>
      </c>
    </row>
    <row r="44" spans="1:5" x14ac:dyDescent="0.2">
      <c r="A44">
        <v>39</v>
      </c>
      <c r="B44" s="23" t="s">
        <v>39</v>
      </c>
      <c r="C44" s="38">
        <v>51497</v>
      </c>
      <c r="D44" s="38">
        <f>' вкупен број'!W44</f>
        <v>108386</v>
      </c>
      <c r="E44" s="32">
        <f t="shared" si="0"/>
        <v>2.1047051284540848</v>
      </c>
    </row>
    <row r="45" spans="1:5" x14ac:dyDescent="0.2">
      <c r="A45">
        <v>40</v>
      </c>
      <c r="B45" s="23" t="s">
        <v>40</v>
      </c>
      <c r="C45" s="38">
        <v>57555</v>
      </c>
      <c r="D45" s="38">
        <f>' вкупен број'!W45</f>
        <v>132600</v>
      </c>
      <c r="E45" s="32">
        <f t="shared" si="0"/>
        <v>2.3038832421162367</v>
      </c>
    </row>
    <row r="46" spans="1:5" x14ac:dyDescent="0.2">
      <c r="A46">
        <v>41</v>
      </c>
      <c r="B46" s="23" t="s">
        <v>41</v>
      </c>
      <c r="C46" s="38">
        <v>36865</v>
      </c>
      <c r="D46" s="38">
        <f>' вкупен број'!W46</f>
        <v>80445</v>
      </c>
      <c r="E46" s="32">
        <f t="shared" si="0"/>
        <v>2.182151091821511</v>
      </c>
    </row>
    <row r="47" spans="1:5" x14ac:dyDescent="0.2">
      <c r="A47">
        <v>42</v>
      </c>
      <c r="B47" s="23" t="s">
        <v>42</v>
      </c>
      <c r="C47" s="38">
        <v>67566</v>
      </c>
      <c r="D47" s="38">
        <f>' вкупен број'!W47</f>
        <v>173462</v>
      </c>
      <c r="E47" s="32">
        <f t="shared" si="0"/>
        <v>2.567297161294142</v>
      </c>
    </row>
    <row r="48" spans="1:5" x14ac:dyDescent="0.2">
      <c r="A48">
        <v>43</v>
      </c>
      <c r="B48" s="23" t="s">
        <v>43</v>
      </c>
      <c r="C48" s="38">
        <v>851</v>
      </c>
      <c r="D48" s="38">
        <f>' вкупен број'!W48</f>
        <v>2277</v>
      </c>
      <c r="E48" s="32">
        <f t="shared" si="0"/>
        <v>2.6756756756756759</v>
      </c>
    </row>
    <row r="49" spans="1:10" x14ac:dyDescent="0.2">
      <c r="A49">
        <v>44</v>
      </c>
      <c r="B49" s="23" t="s">
        <v>44</v>
      </c>
      <c r="C49" s="38">
        <v>4433</v>
      </c>
      <c r="D49" s="38">
        <f>' вкупен број'!W49</f>
        <v>12186</v>
      </c>
      <c r="E49" s="32">
        <f t="shared" si="0"/>
        <v>2.7489284908639746</v>
      </c>
    </row>
    <row r="50" spans="1:10" x14ac:dyDescent="0.2">
      <c r="A50">
        <v>45</v>
      </c>
      <c r="B50" s="23" t="s">
        <v>45</v>
      </c>
      <c r="C50" s="38">
        <v>28404</v>
      </c>
      <c r="D50" s="38">
        <f>' вкупен број'!W50</f>
        <v>60781</v>
      </c>
      <c r="E50" s="32">
        <f t="shared" si="0"/>
        <v>2.1398746655400647</v>
      </c>
    </row>
    <row r="51" spans="1:10" x14ac:dyDescent="0.2">
      <c r="A51">
        <v>46</v>
      </c>
      <c r="B51" s="23" t="s">
        <v>46</v>
      </c>
      <c r="C51" s="38">
        <v>190193</v>
      </c>
      <c r="D51" s="38">
        <f>' вкупен број'!W51</f>
        <v>502077</v>
      </c>
      <c r="E51" s="32">
        <f t="shared" si="0"/>
        <v>2.6398290157892248</v>
      </c>
    </row>
    <row r="52" spans="1:10" ht="25.5" x14ac:dyDescent="0.2">
      <c r="A52">
        <v>47</v>
      </c>
      <c r="B52" s="23" t="s">
        <v>47</v>
      </c>
      <c r="C52" s="38">
        <v>3962</v>
      </c>
      <c r="D52" s="38">
        <f>' вкупен број'!W52</f>
        <v>8373</v>
      </c>
      <c r="E52" s="32">
        <f t="shared" si="0"/>
        <v>2.1133266027258961</v>
      </c>
      <c r="J52" s="2"/>
    </row>
    <row r="53" spans="1:10" x14ac:dyDescent="0.2">
      <c r="A53">
        <v>48</v>
      </c>
      <c r="B53" s="23" t="s">
        <v>48</v>
      </c>
      <c r="C53" s="38">
        <v>4178</v>
      </c>
      <c r="D53" s="38">
        <f>' вкупен број'!W53</f>
        <v>7843</v>
      </c>
      <c r="E53" s="32">
        <f t="shared" si="0"/>
        <v>1.8772139779798946</v>
      </c>
    </row>
    <row r="54" spans="1:10" ht="25.5" x14ac:dyDescent="0.2">
      <c r="A54">
        <v>49</v>
      </c>
      <c r="B54" s="23" t="s">
        <v>49</v>
      </c>
      <c r="C54" s="38">
        <v>7527</v>
      </c>
      <c r="D54" s="38">
        <f>' вкупен број'!W54</f>
        <v>14155</v>
      </c>
      <c r="E54" s="32">
        <f t="shared" si="0"/>
        <v>1.8805633054337718</v>
      </c>
    </row>
    <row r="55" spans="1:10" x14ac:dyDescent="0.2">
      <c r="A55">
        <v>50</v>
      </c>
      <c r="B55" s="23" t="s">
        <v>50</v>
      </c>
      <c r="C55" s="38">
        <v>59058</v>
      </c>
      <c r="D55" s="38">
        <f>' вкупен број'!W55</f>
        <v>173418</v>
      </c>
      <c r="E55" s="32">
        <f t="shared" si="0"/>
        <v>2.936401503606624</v>
      </c>
    </row>
    <row r="56" spans="1:10" x14ac:dyDescent="0.2">
      <c r="A56">
        <v>51</v>
      </c>
      <c r="B56" s="23" t="s">
        <v>51</v>
      </c>
      <c r="C56" s="38">
        <v>35208</v>
      </c>
      <c r="D56" s="38">
        <f>' вкупен број'!W56</f>
        <v>58763</v>
      </c>
      <c r="E56" s="32">
        <f t="shared" si="0"/>
        <v>1.6690240854351284</v>
      </c>
    </row>
    <row r="57" spans="1:10" x14ac:dyDescent="0.2">
      <c r="A57">
        <v>52</v>
      </c>
      <c r="B57" s="23" t="s">
        <v>52</v>
      </c>
      <c r="C57" s="38">
        <v>37193</v>
      </c>
      <c r="D57" s="38">
        <f>' вкупен број'!W57</f>
        <v>57389</v>
      </c>
      <c r="E57" s="32">
        <f t="shared" si="0"/>
        <v>1.5430054042427339</v>
      </c>
    </row>
    <row r="58" spans="1:10" x14ac:dyDescent="0.2">
      <c r="A58">
        <v>53</v>
      </c>
      <c r="B58" s="23" t="s">
        <v>53</v>
      </c>
      <c r="C58" s="38">
        <v>19072</v>
      </c>
      <c r="D58" s="38">
        <f>' вкупен број'!W58</f>
        <v>21651</v>
      </c>
      <c r="E58" s="32">
        <f t="shared" si="0"/>
        <v>1.135224412751678</v>
      </c>
    </row>
    <row r="59" spans="1:10" x14ac:dyDescent="0.2">
      <c r="A59">
        <v>54</v>
      </c>
      <c r="B59" s="23" t="s">
        <v>54</v>
      </c>
      <c r="C59" s="38">
        <v>49952</v>
      </c>
      <c r="D59" s="38">
        <f>' вкупен број'!W59</f>
        <v>82028</v>
      </c>
      <c r="E59" s="32">
        <f t="shared" si="0"/>
        <v>1.6421364509929532</v>
      </c>
    </row>
    <row r="60" spans="1:10" x14ac:dyDescent="0.2">
      <c r="A60">
        <v>55</v>
      </c>
      <c r="B60" s="23" t="s">
        <v>55</v>
      </c>
      <c r="C60" s="38">
        <v>66407</v>
      </c>
      <c r="D60" s="38">
        <f>' вкупен број'!W60</f>
        <v>154584</v>
      </c>
      <c r="E60" s="32">
        <f t="shared" si="0"/>
        <v>2.3278268857198787</v>
      </c>
    </row>
    <row r="61" spans="1:10" x14ac:dyDescent="0.2">
      <c r="A61">
        <v>56</v>
      </c>
      <c r="B61" s="23" t="s">
        <v>56</v>
      </c>
      <c r="C61" s="38">
        <v>4774</v>
      </c>
      <c r="D61" s="38">
        <f>' вкупен број'!W61</f>
        <v>8869</v>
      </c>
      <c r="E61" s="32">
        <f t="shared" si="0"/>
        <v>1.8577712609970674</v>
      </c>
    </row>
    <row r="62" spans="1:10" ht="25.5" x14ac:dyDescent="0.2">
      <c r="A62">
        <v>57</v>
      </c>
      <c r="B62" s="23" t="s">
        <v>57</v>
      </c>
      <c r="C62" s="38">
        <v>6495</v>
      </c>
      <c r="D62" s="38">
        <f>' вкупен број'!W62</f>
        <v>9989</v>
      </c>
      <c r="E62" s="32">
        <f t="shared" si="0"/>
        <v>1.5379522709776752</v>
      </c>
    </row>
    <row r="63" spans="1:10" x14ac:dyDescent="0.2">
      <c r="A63">
        <v>58</v>
      </c>
      <c r="B63" s="22" t="s">
        <v>58</v>
      </c>
      <c r="C63" s="38">
        <v>46365</v>
      </c>
      <c r="D63" s="38">
        <f>' вкупен број'!W63</f>
        <v>117558</v>
      </c>
      <c r="E63" s="32">
        <f t="shared" si="0"/>
        <v>2.5354901326431576</v>
      </c>
    </row>
    <row r="64" spans="1:10" x14ac:dyDescent="0.2">
      <c r="C64" s="55"/>
      <c r="D64" s="34"/>
      <c r="E64" s="33"/>
    </row>
    <row r="65" spans="1:1" x14ac:dyDescent="0.2">
      <c r="A65" s="40" t="s">
        <v>79</v>
      </c>
    </row>
  </sheetData>
  <sortState ref="B5:D62">
    <sortCondition descending="1" ref="D5:D62"/>
  </sortState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5"/>
  <sheetViews>
    <sheetView workbookViewId="0">
      <selection activeCell="F6" sqref="F6"/>
    </sheetView>
  </sheetViews>
  <sheetFormatPr defaultRowHeight="12.75" x14ac:dyDescent="0.2"/>
  <cols>
    <col min="2" max="2" width="22.7109375" customWidth="1"/>
    <col min="3" max="3" width="15.140625" bestFit="1" customWidth="1"/>
  </cols>
  <sheetData>
    <row r="2" spans="1:5" x14ac:dyDescent="0.2">
      <c r="A2" s="8" t="s">
        <v>74</v>
      </c>
    </row>
    <row r="4" spans="1:5" x14ac:dyDescent="0.2">
      <c r="B4" s="1"/>
      <c r="C4" s="37" t="s">
        <v>72</v>
      </c>
      <c r="E4" s="2"/>
    </row>
    <row r="5" spans="1:5" x14ac:dyDescent="0.2">
      <c r="B5" s="23" t="s">
        <v>35</v>
      </c>
      <c r="C5" s="43">
        <v>4.592825175937671</v>
      </c>
      <c r="E5" s="2"/>
    </row>
    <row r="6" spans="1:5" x14ac:dyDescent="0.2">
      <c r="B6" s="23" t="s">
        <v>19</v>
      </c>
      <c r="C6" s="43">
        <v>3.035339063992359</v>
      </c>
    </row>
    <row r="7" spans="1:5" x14ac:dyDescent="0.2">
      <c r="B7" s="23" t="s">
        <v>4</v>
      </c>
      <c r="C7" s="43">
        <v>3.0278125</v>
      </c>
    </row>
    <row r="8" spans="1:5" x14ac:dyDescent="0.2">
      <c r="B8" s="23" t="s">
        <v>25</v>
      </c>
      <c r="C8" s="43">
        <v>2.993380591700654</v>
      </c>
    </row>
    <row r="9" spans="1:5" x14ac:dyDescent="0.2">
      <c r="B9" s="23" t="s">
        <v>3</v>
      </c>
      <c r="C9" s="43">
        <v>2.9664126601246275</v>
      </c>
    </row>
    <row r="10" spans="1:5" x14ac:dyDescent="0.2">
      <c r="B10" s="23" t="s">
        <v>50</v>
      </c>
      <c r="C10" s="43">
        <v>2.936401503606624</v>
      </c>
    </row>
    <row r="11" spans="1:5" x14ac:dyDescent="0.2">
      <c r="B11" s="23" t="s">
        <v>18</v>
      </c>
      <c r="C11" s="43">
        <v>2.9325936780406114</v>
      </c>
    </row>
    <row r="12" spans="1:5" x14ac:dyDescent="0.2">
      <c r="B12" s="23" t="s">
        <v>20</v>
      </c>
      <c r="C12" s="43">
        <v>2.8657551274083279</v>
      </c>
    </row>
    <row r="13" spans="1:5" x14ac:dyDescent="0.2">
      <c r="B13" s="23" t="s">
        <v>44</v>
      </c>
      <c r="C13" s="43">
        <v>2.7489284908639746</v>
      </c>
    </row>
    <row r="14" spans="1:5" x14ac:dyDescent="0.2">
      <c r="B14" s="23" t="s">
        <v>43</v>
      </c>
      <c r="C14" s="43">
        <v>2.6756756756756759</v>
      </c>
    </row>
    <row r="15" spans="1:5" x14ac:dyDescent="0.2">
      <c r="B15" s="23" t="s">
        <v>46</v>
      </c>
      <c r="C15" s="43">
        <v>2.6398290157892248</v>
      </c>
    </row>
    <row r="16" spans="1:5" x14ac:dyDescent="0.2">
      <c r="B16" s="23" t="s">
        <v>42</v>
      </c>
      <c r="C16" s="43">
        <v>2.567297161294142</v>
      </c>
    </row>
    <row r="17" spans="2:3" x14ac:dyDescent="0.2">
      <c r="B17" s="23" t="s">
        <v>11</v>
      </c>
      <c r="C17" s="43">
        <v>2.5672918723264231</v>
      </c>
    </row>
    <row r="18" spans="2:3" ht="25.5" x14ac:dyDescent="0.2">
      <c r="B18" s="23" t="s">
        <v>58</v>
      </c>
      <c r="C18" s="43">
        <v>2.5354901326431576</v>
      </c>
    </row>
    <row r="19" spans="2:3" x14ac:dyDescent="0.2">
      <c r="B19" s="23" t="s">
        <v>17</v>
      </c>
      <c r="C19" s="43">
        <v>2.5079028072658645</v>
      </c>
    </row>
    <row r="20" spans="2:3" x14ac:dyDescent="0.2">
      <c r="B20" s="23" t="s">
        <v>26</v>
      </c>
      <c r="C20" s="43">
        <v>2.5051668792049604</v>
      </c>
    </row>
    <row r="21" spans="2:3" x14ac:dyDescent="0.2">
      <c r="B21" s="23" t="s">
        <v>22</v>
      </c>
      <c r="C21" s="43">
        <v>2.503787168469886</v>
      </c>
    </row>
    <row r="22" spans="2:3" x14ac:dyDescent="0.2">
      <c r="B22" s="23" t="s">
        <v>12</v>
      </c>
      <c r="C22" s="43">
        <v>2.4726176115802172</v>
      </c>
    </row>
    <row r="23" spans="2:3" x14ac:dyDescent="0.2">
      <c r="B23" s="23" t="s">
        <v>31</v>
      </c>
      <c r="C23" s="43">
        <v>2.453586720938838</v>
      </c>
    </row>
    <row r="24" spans="2:3" x14ac:dyDescent="0.2">
      <c r="B24" s="23" t="s">
        <v>10</v>
      </c>
      <c r="C24" s="43">
        <v>2.4154798236690405</v>
      </c>
    </row>
    <row r="25" spans="2:3" x14ac:dyDescent="0.2">
      <c r="B25" s="23" t="s">
        <v>7</v>
      </c>
      <c r="C25" s="43">
        <v>2.4148310567379734</v>
      </c>
    </row>
    <row r="26" spans="2:3" x14ac:dyDescent="0.2">
      <c r="B26" s="23" t="s">
        <v>21</v>
      </c>
      <c r="C26" s="43">
        <v>2.4071331006222492</v>
      </c>
    </row>
    <row r="27" spans="2:3" x14ac:dyDescent="0.2">
      <c r="B27" s="23" t="s">
        <v>13</v>
      </c>
      <c r="C27" s="43">
        <v>2.3631214600377595</v>
      </c>
    </row>
    <row r="28" spans="2:3" x14ac:dyDescent="0.2">
      <c r="B28" s="23" t="s">
        <v>8</v>
      </c>
      <c r="C28" s="43">
        <v>2.332804019732567</v>
      </c>
    </row>
    <row r="29" spans="2:3" x14ac:dyDescent="0.2">
      <c r="B29" s="22" t="s">
        <v>14</v>
      </c>
      <c r="C29" s="43">
        <v>2.3297134492615896</v>
      </c>
    </row>
    <row r="30" spans="2:3" x14ac:dyDescent="0.2">
      <c r="B30" s="23" t="s">
        <v>55</v>
      </c>
      <c r="C30" s="43">
        <v>2.3278268857198787</v>
      </c>
    </row>
    <row r="31" spans="2:3" x14ac:dyDescent="0.2">
      <c r="B31" s="23" t="s">
        <v>23</v>
      </c>
      <c r="C31" s="43">
        <v>2.3085413063174367</v>
      </c>
    </row>
    <row r="32" spans="2:3" x14ac:dyDescent="0.2">
      <c r="B32" s="27" t="s">
        <v>40</v>
      </c>
      <c r="C32" s="43">
        <v>2.3038832421162367</v>
      </c>
    </row>
    <row r="33" spans="2:3" x14ac:dyDescent="0.2">
      <c r="B33" s="23" t="s">
        <v>2</v>
      </c>
      <c r="C33" s="43">
        <v>2.3036110786490593</v>
      </c>
    </row>
    <row r="34" spans="2:3" x14ac:dyDescent="0.2">
      <c r="B34" s="23" t="s">
        <v>33</v>
      </c>
      <c r="C34" s="43">
        <v>2.2623093847204307</v>
      </c>
    </row>
    <row r="35" spans="2:3" x14ac:dyDescent="0.2">
      <c r="B35" s="23" t="s">
        <v>24</v>
      </c>
      <c r="C35" s="43">
        <v>2.2556582802869558</v>
      </c>
    </row>
    <row r="36" spans="2:3" x14ac:dyDescent="0.2">
      <c r="B36" s="23" t="s">
        <v>5</v>
      </c>
      <c r="C36" s="43">
        <v>2.2518972527538819</v>
      </c>
    </row>
    <row r="37" spans="2:3" x14ac:dyDescent="0.2">
      <c r="B37" s="23" t="s">
        <v>16</v>
      </c>
      <c r="C37" s="43">
        <v>2.2417890214606819</v>
      </c>
    </row>
    <row r="38" spans="2:3" x14ac:dyDescent="0.2">
      <c r="B38" s="23" t="s">
        <v>38</v>
      </c>
      <c r="C38" s="43">
        <v>2.2061077730993044</v>
      </c>
    </row>
    <row r="39" spans="2:3" x14ac:dyDescent="0.2">
      <c r="B39" s="23" t="s">
        <v>28</v>
      </c>
      <c r="C39" s="43">
        <v>2.2027330636510052</v>
      </c>
    </row>
    <row r="40" spans="2:3" x14ac:dyDescent="0.2">
      <c r="B40" s="23" t="s">
        <v>59</v>
      </c>
      <c r="C40" s="43">
        <v>2.1996258214110105</v>
      </c>
    </row>
    <row r="41" spans="2:3" x14ac:dyDescent="0.2">
      <c r="B41" s="23" t="s">
        <v>41</v>
      </c>
      <c r="C41" s="43">
        <v>2.182151091821511</v>
      </c>
    </row>
    <row r="42" spans="2:3" x14ac:dyDescent="0.2">
      <c r="B42" s="23" t="s">
        <v>45</v>
      </c>
      <c r="C42" s="43">
        <v>2.1398746655400647</v>
      </c>
    </row>
    <row r="43" spans="2:3" x14ac:dyDescent="0.2">
      <c r="B43" s="22" t="s">
        <v>34</v>
      </c>
      <c r="C43" s="43">
        <v>2.120840725784507</v>
      </c>
    </row>
    <row r="44" spans="2:3" ht="25.5" x14ac:dyDescent="0.2">
      <c r="B44" s="23" t="s">
        <v>47</v>
      </c>
      <c r="C44" s="43">
        <v>2.1133266027258961</v>
      </c>
    </row>
    <row r="45" spans="2:3" x14ac:dyDescent="0.2">
      <c r="B45" s="23" t="s">
        <v>39</v>
      </c>
      <c r="C45" s="43">
        <v>2.1047051284540848</v>
      </c>
    </row>
    <row r="46" spans="2:3" x14ac:dyDescent="0.2">
      <c r="B46" s="23" t="s">
        <v>36</v>
      </c>
      <c r="C46" s="43">
        <v>2.0248037098587903</v>
      </c>
    </row>
    <row r="47" spans="2:3" x14ac:dyDescent="0.2">
      <c r="B47" s="23" t="s">
        <v>27</v>
      </c>
      <c r="C47" s="43">
        <v>2.0137296978449459</v>
      </c>
    </row>
    <row r="48" spans="2:3" x14ac:dyDescent="0.2">
      <c r="B48" s="23" t="s">
        <v>29</v>
      </c>
      <c r="C48" s="43">
        <v>2.0045076191683875</v>
      </c>
    </row>
    <row r="49" spans="2:3" x14ac:dyDescent="0.2">
      <c r="B49" s="23" t="s">
        <v>32</v>
      </c>
      <c r="C49" s="43">
        <v>1.9967079646017698</v>
      </c>
    </row>
    <row r="50" spans="2:3" x14ac:dyDescent="0.2">
      <c r="B50" s="23" t="s">
        <v>37</v>
      </c>
      <c r="C50" s="43">
        <v>1.9840188757266912</v>
      </c>
    </row>
    <row r="51" spans="2:3" x14ac:dyDescent="0.2">
      <c r="B51" s="23" t="s">
        <v>1</v>
      </c>
      <c r="C51" s="43">
        <v>1.9624069327474674</v>
      </c>
    </row>
    <row r="52" spans="2:3" x14ac:dyDescent="0.2">
      <c r="B52" s="23" t="s">
        <v>6</v>
      </c>
      <c r="C52" s="43">
        <v>1.9512481777639763</v>
      </c>
    </row>
    <row r="53" spans="2:3" ht="25.5" x14ac:dyDescent="0.2">
      <c r="B53" s="23" t="s">
        <v>49</v>
      </c>
      <c r="C53" s="43">
        <v>1.8805633054337718</v>
      </c>
    </row>
    <row r="54" spans="2:3" x14ac:dyDescent="0.2">
      <c r="B54" s="23" t="s">
        <v>48</v>
      </c>
      <c r="C54" s="43">
        <v>1.8772139779798946</v>
      </c>
    </row>
    <row r="55" spans="2:3" x14ac:dyDescent="0.2">
      <c r="B55" s="23" t="s">
        <v>56</v>
      </c>
      <c r="C55" s="43">
        <v>1.8577712609970674</v>
      </c>
    </row>
    <row r="56" spans="2:3" x14ac:dyDescent="0.2">
      <c r="B56" s="23" t="s">
        <v>15</v>
      </c>
      <c r="C56" s="43">
        <v>1.8569523809523809</v>
      </c>
    </row>
    <row r="57" spans="2:3" x14ac:dyDescent="0.2">
      <c r="B57" s="23" t="s">
        <v>9</v>
      </c>
      <c r="C57" s="43">
        <v>1.8190776236720678</v>
      </c>
    </row>
    <row r="58" spans="2:3" x14ac:dyDescent="0.2">
      <c r="B58" s="23" t="s">
        <v>51</v>
      </c>
      <c r="C58" s="43">
        <v>1.6690240854351284</v>
      </c>
    </row>
    <row r="59" spans="2:3" x14ac:dyDescent="0.2">
      <c r="B59" s="23" t="s">
        <v>54</v>
      </c>
      <c r="C59" s="43">
        <v>1.6421364509929532</v>
      </c>
    </row>
    <row r="60" spans="2:3" x14ac:dyDescent="0.2">
      <c r="B60" s="23" t="s">
        <v>30</v>
      </c>
      <c r="C60" s="43">
        <v>1.5961354102013805</v>
      </c>
    </row>
    <row r="61" spans="2:3" x14ac:dyDescent="0.2">
      <c r="B61" s="23" t="s">
        <v>52</v>
      </c>
      <c r="C61" s="43">
        <v>1.5430054042427339</v>
      </c>
    </row>
    <row r="62" spans="2:3" ht="25.5" x14ac:dyDescent="0.2">
      <c r="B62" s="23" t="s">
        <v>57</v>
      </c>
      <c r="C62" s="43">
        <v>1.5379522709776752</v>
      </c>
    </row>
    <row r="63" spans="2:3" x14ac:dyDescent="0.2">
      <c r="B63" s="23" t="s">
        <v>53</v>
      </c>
      <c r="C63" s="43">
        <v>1.135224412751678</v>
      </c>
    </row>
    <row r="64" spans="2:3" x14ac:dyDescent="0.2">
      <c r="C64" s="33"/>
    </row>
    <row r="65" spans="1:1" x14ac:dyDescent="0.2">
      <c r="A65" s="40" t="s">
        <v>79</v>
      </c>
    </row>
  </sheetData>
  <sortState ref="B5:C63">
    <sortCondition descending="1" ref="C5:C63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5"/>
  <sheetViews>
    <sheetView workbookViewId="0">
      <selection activeCell="S25" sqref="S25"/>
    </sheetView>
  </sheetViews>
  <sheetFormatPr defaultRowHeight="12.75" x14ac:dyDescent="0.2"/>
  <cols>
    <col min="1" max="1" width="18.42578125" style="11" customWidth="1"/>
    <col min="2" max="5" width="7.5703125" style="11" customWidth="1"/>
    <col min="6" max="13" width="7.5703125" style="11" bestFit="1" customWidth="1"/>
    <col min="14" max="16" width="7.5703125" style="11" customWidth="1"/>
    <col min="17" max="18" width="9.140625" style="11" bestFit="1" customWidth="1"/>
    <col min="19" max="19" width="9.140625" style="11" customWidth="1"/>
    <col min="20" max="20" width="11.7109375" style="11" customWidth="1"/>
    <col min="21" max="16384" width="9.140625" style="11"/>
  </cols>
  <sheetData>
    <row r="2" spans="1:20" x14ac:dyDescent="0.2">
      <c r="A2" s="8" t="s">
        <v>75</v>
      </c>
    </row>
    <row r="4" spans="1:20" x14ac:dyDescent="0.2">
      <c r="A4" s="44"/>
      <c r="B4" s="12">
        <v>2000</v>
      </c>
      <c r="C4" s="12">
        <v>2001</v>
      </c>
      <c r="D4" s="12">
        <v>2002</v>
      </c>
      <c r="E4" s="12">
        <v>2003</v>
      </c>
      <c r="F4" s="12">
        <v>2004</v>
      </c>
      <c r="G4" s="12">
        <v>2005</v>
      </c>
      <c r="H4" s="12">
        <v>2006</v>
      </c>
      <c r="I4" s="12">
        <v>2007</v>
      </c>
      <c r="J4" s="12">
        <v>2008</v>
      </c>
      <c r="K4" s="12">
        <v>2009</v>
      </c>
      <c r="L4" s="12">
        <v>2010</v>
      </c>
      <c r="M4" s="12">
        <v>2011</v>
      </c>
      <c r="N4" s="12">
        <v>2012</v>
      </c>
      <c r="O4" s="12">
        <v>2013</v>
      </c>
      <c r="P4" s="12">
        <v>2014</v>
      </c>
      <c r="Q4" s="12">
        <v>2015</v>
      </c>
      <c r="R4" s="12">
        <v>2016</v>
      </c>
      <c r="S4" s="12">
        <v>2017</v>
      </c>
      <c r="T4" s="28" t="s">
        <v>0</v>
      </c>
    </row>
    <row r="5" spans="1:20" ht="16.5" customHeight="1" x14ac:dyDescent="0.2">
      <c r="A5" s="28" t="s">
        <v>59</v>
      </c>
      <c r="B5" s="45">
        <v>493867</v>
      </c>
      <c r="C5" s="45">
        <v>212751</v>
      </c>
      <c r="D5" s="45">
        <v>274720</v>
      </c>
      <c r="E5" s="45">
        <v>346200</v>
      </c>
      <c r="F5" s="45">
        <v>360589</v>
      </c>
      <c r="G5" s="45">
        <v>442988</v>
      </c>
      <c r="H5" s="45">
        <v>442845</v>
      </c>
      <c r="I5" s="45">
        <v>518088</v>
      </c>
      <c r="J5" s="45">
        <v>587447</v>
      </c>
      <c r="K5" s="45">
        <v>583796</v>
      </c>
      <c r="L5" s="45">
        <v>559032</v>
      </c>
      <c r="M5" s="45">
        <v>755166</v>
      </c>
      <c r="N5" s="45">
        <v>811746</v>
      </c>
      <c r="O5" s="45">
        <v>881375</v>
      </c>
      <c r="P5" s="45">
        <v>922513</v>
      </c>
      <c r="Q5" s="45">
        <v>1036383</v>
      </c>
      <c r="R5" s="45">
        <v>1054017</v>
      </c>
      <c r="S5" s="45">
        <v>1294692</v>
      </c>
      <c r="T5" s="46">
        <v>11578215</v>
      </c>
    </row>
    <row r="6" spans="1:20" x14ac:dyDescent="0.2">
      <c r="A6" s="48" t="s">
        <v>61</v>
      </c>
      <c r="B6" s="49">
        <v>20063</v>
      </c>
      <c r="C6" s="49">
        <v>18592</v>
      </c>
      <c r="D6" s="50">
        <v>8855</v>
      </c>
      <c r="E6" s="50">
        <v>7599</v>
      </c>
      <c r="F6" s="50">
        <v>6514</v>
      </c>
      <c r="G6" s="50">
        <v>6865</v>
      </c>
      <c r="H6" s="50">
        <v>7417</v>
      </c>
      <c r="I6" s="51">
        <v>6561</v>
      </c>
      <c r="J6" s="51">
        <v>7839</v>
      </c>
      <c r="K6" s="52">
        <v>10487</v>
      </c>
      <c r="L6" s="53">
        <v>13207</v>
      </c>
      <c r="M6" s="53">
        <v>15473</v>
      </c>
      <c r="N6" s="53">
        <v>19662</v>
      </c>
      <c r="O6" s="53">
        <v>24646</v>
      </c>
      <c r="P6" s="53">
        <v>27661</v>
      </c>
      <c r="Q6" s="53">
        <v>25830</v>
      </c>
      <c r="R6" s="53">
        <v>25086</v>
      </c>
      <c r="S6" s="53">
        <v>29716</v>
      </c>
      <c r="T6" s="46">
        <v>282073</v>
      </c>
    </row>
    <row r="7" spans="1:20" x14ac:dyDescent="0.2">
      <c r="A7" s="48" t="s">
        <v>62</v>
      </c>
      <c r="B7" s="49">
        <v>2458</v>
      </c>
      <c r="C7" s="49">
        <v>2731</v>
      </c>
      <c r="D7" s="50">
        <v>4343</v>
      </c>
      <c r="E7" s="50">
        <v>5053</v>
      </c>
      <c r="F7" s="50">
        <v>6998</v>
      </c>
      <c r="G7" s="50">
        <v>5579</v>
      </c>
      <c r="H7" s="50">
        <v>7657</v>
      </c>
      <c r="I7" s="51">
        <v>9204</v>
      </c>
      <c r="J7" s="51">
        <v>10312</v>
      </c>
      <c r="K7" s="52">
        <v>11767</v>
      </c>
      <c r="L7" s="53">
        <v>11183</v>
      </c>
      <c r="M7" s="53">
        <v>13238</v>
      </c>
      <c r="N7" s="53">
        <v>16428</v>
      </c>
      <c r="O7" s="53">
        <v>17235</v>
      </c>
      <c r="P7" s="53">
        <v>21944</v>
      </c>
      <c r="Q7" s="53">
        <v>21745</v>
      </c>
      <c r="R7" s="53">
        <v>21870</v>
      </c>
      <c r="S7" s="53">
        <v>24637</v>
      </c>
      <c r="T7" s="46">
        <v>214382</v>
      </c>
    </row>
    <row r="8" spans="1:20" x14ac:dyDescent="0.2">
      <c r="A8" s="48" t="s">
        <v>63</v>
      </c>
      <c r="B8" s="49">
        <v>233204</v>
      </c>
      <c r="C8" s="49">
        <v>40347</v>
      </c>
      <c r="D8" s="50">
        <v>96323</v>
      </c>
      <c r="E8" s="50">
        <v>135213</v>
      </c>
      <c r="F8" s="50">
        <v>141684</v>
      </c>
      <c r="G8" s="50">
        <v>184048</v>
      </c>
      <c r="H8" s="50">
        <v>192216</v>
      </c>
      <c r="I8" s="51">
        <v>223849</v>
      </c>
      <c r="J8" s="51">
        <v>249315</v>
      </c>
      <c r="K8" s="52">
        <v>248963</v>
      </c>
      <c r="L8" s="53">
        <v>219300</v>
      </c>
      <c r="M8" s="53">
        <v>328718</v>
      </c>
      <c r="N8" s="53">
        <v>362163</v>
      </c>
      <c r="O8" s="53">
        <v>388863</v>
      </c>
      <c r="P8" s="53">
        <v>401223</v>
      </c>
      <c r="Q8" s="53">
        <v>456454</v>
      </c>
      <c r="R8" s="53">
        <v>450428</v>
      </c>
      <c r="S8" s="53">
        <v>538910</v>
      </c>
      <c r="T8" s="46">
        <v>4891221</v>
      </c>
    </row>
    <row r="9" spans="1:20" x14ac:dyDescent="0.2">
      <c r="A9" s="48" t="s">
        <v>64</v>
      </c>
      <c r="B9" s="49">
        <v>8994</v>
      </c>
      <c r="C9" s="49">
        <v>10050</v>
      </c>
      <c r="D9" s="50">
        <v>8593</v>
      </c>
      <c r="E9" s="50">
        <v>12143</v>
      </c>
      <c r="F9" s="50">
        <v>15957</v>
      </c>
      <c r="G9" s="50">
        <v>27998</v>
      </c>
      <c r="H9" s="50">
        <v>26107</v>
      </c>
      <c r="I9" s="51">
        <v>44525</v>
      </c>
      <c r="J9" s="51">
        <v>43811</v>
      </c>
      <c r="K9" s="52">
        <v>43810</v>
      </c>
      <c r="L9" s="53">
        <v>42133</v>
      </c>
      <c r="M9" s="53">
        <v>94474</v>
      </c>
      <c r="N9" s="53">
        <v>86113</v>
      </c>
      <c r="O9" s="53">
        <v>95409</v>
      </c>
      <c r="P9" s="53">
        <v>96917</v>
      </c>
      <c r="Q9" s="53">
        <v>86289</v>
      </c>
      <c r="R9" s="53">
        <v>94961</v>
      </c>
      <c r="S9" s="53">
        <v>105918</v>
      </c>
      <c r="T9" s="46">
        <v>944202</v>
      </c>
    </row>
    <row r="10" spans="1:20" x14ac:dyDescent="0.2">
      <c r="A10" s="54" t="s">
        <v>65</v>
      </c>
      <c r="B10" s="49">
        <v>19653</v>
      </c>
      <c r="C10" s="49">
        <v>7172</v>
      </c>
      <c r="D10" s="50">
        <v>11435</v>
      </c>
      <c r="E10" s="50">
        <v>14708</v>
      </c>
      <c r="F10" s="50">
        <v>22974</v>
      </c>
      <c r="G10" s="50">
        <v>31589</v>
      </c>
      <c r="H10" s="50">
        <v>26676</v>
      </c>
      <c r="I10" s="51">
        <v>27029</v>
      </c>
      <c r="J10" s="51">
        <v>26746</v>
      </c>
      <c r="K10" s="52">
        <v>25260</v>
      </c>
      <c r="L10" s="53">
        <v>32190</v>
      </c>
      <c r="M10" s="53">
        <v>37088</v>
      </c>
      <c r="N10" s="53">
        <v>47998</v>
      </c>
      <c r="O10" s="53">
        <v>50115</v>
      </c>
      <c r="P10" s="53">
        <v>55811</v>
      </c>
      <c r="Q10" s="53">
        <v>52844</v>
      </c>
      <c r="R10" s="53">
        <v>51125</v>
      </c>
      <c r="S10" s="53">
        <v>68437</v>
      </c>
      <c r="T10" s="46">
        <v>608850</v>
      </c>
    </row>
    <row r="11" spans="1:20" x14ac:dyDescent="0.2">
      <c r="A11" s="48" t="s">
        <v>66</v>
      </c>
      <c r="B11" s="49">
        <v>34378</v>
      </c>
      <c r="C11" s="49">
        <v>11714</v>
      </c>
      <c r="D11" s="50">
        <v>8335</v>
      </c>
      <c r="E11" s="50">
        <v>8358</v>
      </c>
      <c r="F11" s="50">
        <v>14320</v>
      </c>
      <c r="G11" s="50">
        <v>16824</v>
      </c>
      <c r="H11" s="50">
        <v>18525</v>
      </c>
      <c r="I11" s="51">
        <v>15550</v>
      </c>
      <c r="J11" s="51">
        <v>19085</v>
      </c>
      <c r="K11" s="52">
        <v>24991</v>
      </c>
      <c r="L11" s="53">
        <v>26299</v>
      </c>
      <c r="M11" s="53">
        <v>23126</v>
      </c>
      <c r="N11" s="53">
        <v>24047</v>
      </c>
      <c r="O11" s="53">
        <v>30846</v>
      </c>
      <c r="P11" s="53">
        <v>24744</v>
      </c>
      <c r="Q11" s="53">
        <v>31533</v>
      </c>
      <c r="R11" s="53">
        <v>27703</v>
      </c>
      <c r="S11" s="53">
        <v>32792</v>
      </c>
      <c r="T11" s="46">
        <v>393170</v>
      </c>
    </row>
    <row r="12" spans="1:20" ht="12.75" customHeight="1" x14ac:dyDescent="0.2">
      <c r="A12" s="28" t="s">
        <v>67</v>
      </c>
      <c r="B12" s="49">
        <v>7600</v>
      </c>
      <c r="C12" s="49">
        <v>1326</v>
      </c>
      <c r="D12" s="50">
        <v>2134</v>
      </c>
      <c r="E12" s="50">
        <v>1661</v>
      </c>
      <c r="F12" s="50">
        <v>3045</v>
      </c>
      <c r="G12" s="50">
        <v>3446</v>
      </c>
      <c r="H12" s="50">
        <v>2939</v>
      </c>
      <c r="I12" s="51">
        <v>3829</v>
      </c>
      <c r="J12" s="51">
        <v>3243</v>
      </c>
      <c r="K12" s="52">
        <v>3466</v>
      </c>
      <c r="L12" s="53">
        <v>3922</v>
      </c>
      <c r="M12" s="53">
        <v>4829</v>
      </c>
      <c r="N12" s="53">
        <v>6105</v>
      </c>
      <c r="O12" s="53">
        <v>5691</v>
      </c>
      <c r="P12" s="53">
        <v>6206</v>
      </c>
      <c r="Q12" s="53">
        <v>12366</v>
      </c>
      <c r="R12" s="53">
        <v>10286</v>
      </c>
      <c r="S12" s="53">
        <v>13924</v>
      </c>
      <c r="T12" s="46">
        <v>96018</v>
      </c>
    </row>
    <row r="13" spans="1:20" x14ac:dyDescent="0.2">
      <c r="A13" s="48" t="s">
        <v>68</v>
      </c>
      <c r="B13" s="49">
        <v>167517</v>
      </c>
      <c r="C13" s="49">
        <v>120819</v>
      </c>
      <c r="D13" s="50">
        <v>134702</v>
      </c>
      <c r="E13" s="50">
        <v>161465</v>
      </c>
      <c r="F13" s="50">
        <v>149097</v>
      </c>
      <c r="G13" s="50">
        <v>166639</v>
      </c>
      <c r="H13" s="50">
        <v>161308</v>
      </c>
      <c r="I13" s="51">
        <v>187541</v>
      </c>
      <c r="J13" s="51">
        <v>227096</v>
      </c>
      <c r="K13" s="52">
        <v>215052</v>
      </c>
      <c r="L13" s="53">
        <v>210798</v>
      </c>
      <c r="M13" s="53">
        <v>238220</v>
      </c>
      <c r="N13" s="53">
        <v>249230</v>
      </c>
      <c r="O13" s="53">
        <v>268570</v>
      </c>
      <c r="P13" s="53">
        <v>288007</v>
      </c>
      <c r="Q13" s="53">
        <v>349322</v>
      </c>
      <c r="R13" s="53">
        <v>372558</v>
      </c>
      <c r="S13" s="53">
        <v>480358</v>
      </c>
      <c r="T13" s="46">
        <v>4148299</v>
      </c>
    </row>
    <row r="15" spans="1:20" x14ac:dyDescent="0.2">
      <c r="A15" s="47" t="s">
        <v>80</v>
      </c>
    </row>
  </sheetData>
  <phoneticPr fontId="0" type="noConversion"/>
  <pageMargins left="0.36" right="0.17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2"/>
  <sheetViews>
    <sheetView tabSelected="1" workbookViewId="0">
      <selection activeCell="R30" sqref="R30"/>
    </sheetView>
  </sheetViews>
  <sheetFormatPr defaultRowHeight="12.75" x14ac:dyDescent="0.2"/>
  <cols>
    <col min="1" max="1" width="18.42578125" customWidth="1"/>
    <col min="2" max="2" width="7.5703125" customWidth="1"/>
    <col min="3" max="10" width="7.5703125" bestFit="1" customWidth="1"/>
    <col min="11" max="13" width="7.5703125" customWidth="1"/>
    <col min="14" max="15" width="9.140625" bestFit="1" customWidth="1"/>
    <col min="16" max="16" width="9.140625" customWidth="1"/>
    <col min="17" max="17" width="11.7109375" customWidth="1"/>
  </cols>
  <sheetData>
    <row r="2" spans="1:18" x14ac:dyDescent="0.2">
      <c r="A2" s="8" t="s">
        <v>81</v>
      </c>
    </row>
    <row r="4" spans="1:18" x14ac:dyDescent="0.2">
      <c r="A4" s="3"/>
      <c r="B4" s="4">
        <v>2003</v>
      </c>
      <c r="C4" s="4">
        <v>2004</v>
      </c>
      <c r="D4" s="4">
        <v>2005</v>
      </c>
      <c r="E4" s="4">
        <v>2006</v>
      </c>
      <c r="F4" s="4">
        <v>2007</v>
      </c>
      <c r="G4" s="4">
        <v>2008</v>
      </c>
      <c r="H4" s="4">
        <v>2009</v>
      </c>
      <c r="I4" s="4">
        <v>2010</v>
      </c>
      <c r="J4" s="4">
        <v>2011</v>
      </c>
      <c r="K4" s="4">
        <v>2012</v>
      </c>
      <c r="L4" s="4">
        <v>2013</v>
      </c>
      <c r="M4" s="4">
        <v>2014</v>
      </c>
      <c r="N4" s="4">
        <v>2015</v>
      </c>
      <c r="O4" s="4">
        <v>2016</v>
      </c>
      <c r="P4" s="4">
        <v>2017</v>
      </c>
      <c r="Q4" s="28" t="s">
        <v>59</v>
      </c>
    </row>
    <row r="5" spans="1:18" ht="16.5" customHeight="1" x14ac:dyDescent="0.2">
      <c r="A5" s="28" t="s">
        <v>59</v>
      </c>
      <c r="B5" s="5">
        <v>346200</v>
      </c>
      <c r="C5" s="5">
        <v>360592</v>
      </c>
      <c r="D5" s="5">
        <v>442988</v>
      </c>
      <c r="E5" s="5">
        <v>442845</v>
      </c>
      <c r="F5" s="5">
        <v>518088</v>
      </c>
      <c r="G5" s="5">
        <v>587447</v>
      </c>
      <c r="H5" s="5">
        <v>583796</v>
      </c>
      <c r="I5" s="5">
        <v>559032</v>
      </c>
      <c r="J5" s="5">
        <v>755166</v>
      </c>
      <c r="K5" s="5">
        <v>811746</v>
      </c>
      <c r="L5" s="5">
        <v>881375</v>
      </c>
      <c r="M5" s="5">
        <v>922513</v>
      </c>
      <c r="N5" s="5">
        <v>1036383</v>
      </c>
      <c r="O5" s="5">
        <v>1054017</v>
      </c>
      <c r="P5" s="5">
        <v>1294692</v>
      </c>
      <c r="Q5" s="31">
        <v>10596880</v>
      </c>
    </row>
    <row r="6" spans="1:18" x14ac:dyDescent="0.2">
      <c r="A6" s="29" t="s">
        <v>69</v>
      </c>
      <c r="B6" s="6">
        <v>154947</v>
      </c>
      <c r="C6" s="6">
        <v>146306</v>
      </c>
      <c r="D6" s="6">
        <v>162203</v>
      </c>
      <c r="E6" s="6">
        <v>158401</v>
      </c>
      <c r="F6" s="30">
        <v>181229</v>
      </c>
      <c r="G6" s="30">
        <v>222122</v>
      </c>
      <c r="H6" s="30">
        <v>210035</v>
      </c>
      <c r="I6" s="30">
        <v>204929</v>
      </c>
      <c r="J6" s="30">
        <v>230119</v>
      </c>
      <c r="K6" s="30">
        <v>240592</v>
      </c>
      <c r="L6" s="30">
        <v>259608</v>
      </c>
      <c r="M6" s="30">
        <v>279143</v>
      </c>
      <c r="N6" s="30">
        <v>340281</v>
      </c>
      <c r="O6" s="30">
        <v>358353</v>
      </c>
      <c r="P6" s="30">
        <v>459345</v>
      </c>
      <c r="Q6" s="31">
        <v>3607613</v>
      </c>
      <c r="R6">
        <f>(Q6/Q5)*100</f>
        <v>34.044105434807229</v>
      </c>
    </row>
    <row r="7" spans="1:18" x14ac:dyDescent="0.2">
      <c r="A7" s="29" t="s">
        <v>76</v>
      </c>
      <c r="B7" s="6">
        <v>8534</v>
      </c>
      <c r="C7" s="6">
        <v>8653</v>
      </c>
      <c r="D7" s="6">
        <v>13752</v>
      </c>
      <c r="E7" s="6">
        <v>16045</v>
      </c>
      <c r="F7" s="30">
        <v>23063</v>
      </c>
      <c r="G7" s="30">
        <v>28532</v>
      </c>
      <c r="H7" s="30">
        <v>27860</v>
      </c>
      <c r="I7" s="30">
        <v>27202</v>
      </c>
      <c r="J7" s="30">
        <v>27366</v>
      </c>
      <c r="K7" s="30">
        <v>25767</v>
      </c>
      <c r="L7" s="30">
        <v>26697</v>
      </c>
      <c r="M7" s="30">
        <v>25215</v>
      </c>
      <c r="N7" s="30">
        <v>22791</v>
      </c>
      <c r="O7" s="30">
        <v>26138</v>
      </c>
      <c r="P7" s="30">
        <v>28010</v>
      </c>
      <c r="Q7" s="31">
        <v>335625</v>
      </c>
      <c r="R7">
        <f>(Q7/Q5)*100</f>
        <v>3.167205819071274</v>
      </c>
    </row>
    <row r="8" spans="1:18" x14ac:dyDescent="0.2">
      <c r="A8" s="29" t="s">
        <v>77</v>
      </c>
      <c r="B8" s="6">
        <v>6049</v>
      </c>
      <c r="C8" s="6">
        <v>12660</v>
      </c>
      <c r="D8" s="6">
        <v>24558</v>
      </c>
      <c r="E8" s="6">
        <v>21137</v>
      </c>
      <c r="F8" s="30">
        <v>12658</v>
      </c>
      <c r="G8" s="30">
        <v>15949</v>
      </c>
      <c r="H8" s="30">
        <v>23616</v>
      </c>
      <c r="I8" s="30">
        <v>28550</v>
      </c>
      <c r="J8" s="30">
        <v>31445</v>
      </c>
      <c r="K8" s="30">
        <v>33428</v>
      </c>
      <c r="L8" s="30">
        <v>38824</v>
      </c>
      <c r="M8" s="30">
        <v>39641</v>
      </c>
      <c r="N8" s="30">
        <v>38605</v>
      </c>
      <c r="O8" s="30">
        <v>29658</v>
      </c>
      <c r="P8" s="30">
        <v>31973</v>
      </c>
      <c r="Q8" s="31">
        <v>388751</v>
      </c>
      <c r="R8">
        <f>(Q8/Q5)*100</f>
        <v>3.6685420614369511</v>
      </c>
    </row>
    <row r="9" spans="1:18" x14ac:dyDescent="0.2">
      <c r="A9" s="29" t="s">
        <v>82</v>
      </c>
      <c r="B9" s="6">
        <v>137387</v>
      </c>
      <c r="C9" s="6">
        <v>145756</v>
      </c>
      <c r="D9" s="6">
        <v>185437</v>
      </c>
      <c r="E9" s="6">
        <v>189478</v>
      </c>
      <c r="F9" s="30">
        <v>216910</v>
      </c>
      <c r="G9" s="30">
        <v>238246</v>
      </c>
      <c r="H9" s="30">
        <v>236210</v>
      </c>
      <c r="I9" s="30">
        <v>205242</v>
      </c>
      <c r="J9" s="30">
        <v>314784</v>
      </c>
      <c r="K9" s="30">
        <v>350991</v>
      </c>
      <c r="L9" s="30">
        <v>382514</v>
      </c>
      <c r="M9" s="30">
        <v>396417</v>
      </c>
      <c r="N9" s="30">
        <v>454259</v>
      </c>
      <c r="O9" s="30">
        <v>446462</v>
      </c>
      <c r="P9" s="30">
        <v>539380</v>
      </c>
      <c r="Q9" s="31">
        <v>4439473</v>
      </c>
      <c r="R9">
        <f>(Q9/Q5)*100</f>
        <v>41.894151863567394</v>
      </c>
    </row>
    <row r="10" spans="1:18" x14ac:dyDescent="0.2">
      <c r="A10" s="29" t="s">
        <v>78</v>
      </c>
      <c r="B10" s="6">
        <v>39283</v>
      </c>
      <c r="C10" s="6">
        <v>47217</v>
      </c>
      <c r="D10" s="6">
        <v>57038</v>
      </c>
      <c r="E10" s="6">
        <v>57784</v>
      </c>
      <c r="F10" s="30">
        <v>84228</v>
      </c>
      <c r="G10" s="30">
        <v>82598</v>
      </c>
      <c r="H10" s="30">
        <v>86075</v>
      </c>
      <c r="I10" s="30">
        <v>93109</v>
      </c>
      <c r="J10" s="30">
        <v>151452</v>
      </c>
      <c r="K10" s="30">
        <v>160968</v>
      </c>
      <c r="L10" s="30">
        <v>173732</v>
      </c>
      <c r="M10" s="30">
        <v>182097</v>
      </c>
      <c r="N10" s="30">
        <v>180447</v>
      </c>
      <c r="O10" s="30">
        <v>193406</v>
      </c>
      <c r="P10" s="30">
        <v>235984</v>
      </c>
      <c r="Q10" s="31">
        <v>1825418</v>
      </c>
      <c r="R10">
        <f>(Q10/Q5)*100</f>
        <v>17.225994821117158</v>
      </c>
    </row>
    <row r="12" spans="1:18" x14ac:dyDescent="0.2">
      <c r="A12" s="40" t="s">
        <v>79</v>
      </c>
    </row>
  </sheetData>
  <pageMargins left="0.7" right="0.7" top="0.75" bottom="0.75" header="0.3" footer="0.3"/>
  <pageSetup paperSize="9" orientation="portrait" verticalDpi="598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 вкупен број</vt:lpstr>
      <vt:lpstr>ноќевања-просечен престој</vt:lpstr>
      <vt:lpstr>значителен удел</vt:lpstr>
      <vt:lpstr>регионална дистрибуција</vt:lpstr>
      <vt:lpstr>по видови места</vt:lpstr>
    </vt:vector>
  </TitlesOfParts>
  <Company>dzs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ZlatkoM</dc:creator>
  <cp:lastModifiedBy>Dusko Janjic</cp:lastModifiedBy>
  <cp:lastPrinted>2008-02-13T10:43:49Z</cp:lastPrinted>
  <dcterms:created xsi:type="dcterms:W3CDTF">2007-12-19T14:37:27Z</dcterms:created>
  <dcterms:modified xsi:type="dcterms:W3CDTF">2018-10-15T07:12:13Z</dcterms:modified>
</cp:coreProperties>
</file>