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3.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2"/>
  <workbookPr/>
  <mc:AlternateContent xmlns:mc="http://schemas.openxmlformats.org/markup-compatibility/2006">
    <mc:Choice Requires="x15">
      <x15ac:absPath xmlns:x15ac="http://schemas.microsoft.com/office/spreadsheetml/2010/11/ac" url="C:\Users\duskoj\Desktop\"/>
    </mc:Choice>
  </mc:AlternateContent>
  <xr:revisionPtr revIDLastSave="0" documentId="13_ncr:1_{91578F56-6BB0-4C49-AEF2-95645FFB3430}" xr6:coauthVersionLast="36" xr6:coauthVersionMax="36" xr10:uidLastSave="{00000000-0000-0000-0000-000000000000}"/>
  <bookViews>
    <workbookView xWindow="0" yWindow="465" windowWidth="20745" windowHeight="14445" xr2:uid="{00000000-000D-0000-FFFF-FFFF00000000}"/>
  </bookViews>
  <sheets>
    <sheet name="Sheet1" sheetId="2" r:id="rId1"/>
    <sheet name="Графици1" sheetId="3" r:id="rId2"/>
    <sheet name="Графици 2" sheetId="5" r:id="rId3"/>
  </sheets>
  <definedNames>
    <definedName name="_Toc191117302" localSheetId="0">#REF!</definedName>
  </definedNames>
  <calcPr calcId="191029" concurrentCalc="0"/>
  <extLst>
    <ext uri="GoogleSheetsCustomDataVersion1">
      <go:sheetsCustomData xmlns:go="http://customooxmlschemas.google.com/" r:id="rId6" roundtripDataSignature="AMtx7mgLtKLlxnZMFFNS5862N8bT9Ds4sg=="/>
    </ext>
  </extLst>
</workbook>
</file>

<file path=xl/calcChain.xml><?xml version="1.0" encoding="utf-8"?>
<calcChain xmlns="http://schemas.openxmlformats.org/spreadsheetml/2006/main">
  <c r="G51" i="2" l="1"/>
  <c r="H51" i="2"/>
  <c r="E77" i="2"/>
  <c r="E84" i="2"/>
  <c r="E82" i="2"/>
  <c r="E90" i="2"/>
  <c r="G52" i="2"/>
  <c r="H52" i="2"/>
  <c r="E78" i="2"/>
  <c r="E85" i="2"/>
  <c r="E91" i="2"/>
  <c r="G53" i="2"/>
  <c r="H53" i="2"/>
  <c r="E79" i="2"/>
  <c r="E86" i="2"/>
  <c r="E92" i="2"/>
  <c r="G54" i="2"/>
  <c r="H54" i="2"/>
  <c r="E80" i="2"/>
  <c r="E87" i="2"/>
  <c r="E93" i="2"/>
  <c r="G55" i="2"/>
  <c r="H55" i="2"/>
  <c r="E81" i="2"/>
  <c r="E88" i="2"/>
  <c r="E94" i="2"/>
  <c r="G50" i="2"/>
  <c r="H50" i="2"/>
  <c r="E76" i="2"/>
  <c r="E83" i="2"/>
  <c r="E89" i="2"/>
  <c r="G40" i="2"/>
  <c r="H40" i="2"/>
  <c r="D77" i="2"/>
  <c r="D84" i="2"/>
  <c r="D82" i="2"/>
  <c r="D90" i="2"/>
  <c r="G41" i="2"/>
  <c r="H41" i="2"/>
  <c r="D78" i="2"/>
  <c r="D85" i="2"/>
  <c r="D91" i="2"/>
  <c r="G42" i="2"/>
  <c r="H42" i="2"/>
  <c r="D79" i="2"/>
  <c r="D86" i="2"/>
  <c r="D92" i="2"/>
  <c r="G43" i="2"/>
  <c r="H43" i="2"/>
  <c r="D80" i="2"/>
  <c r="D87" i="2"/>
  <c r="D93" i="2"/>
  <c r="G44" i="2"/>
  <c r="H44" i="2"/>
  <c r="D81" i="2"/>
  <c r="D88" i="2"/>
  <c r="D94" i="2"/>
  <c r="G39" i="2"/>
  <c r="H39" i="2"/>
  <c r="D76" i="2"/>
  <c r="D83" i="2"/>
  <c r="D89" i="2"/>
  <c r="G29" i="2"/>
  <c r="H29" i="2"/>
  <c r="C77" i="2"/>
  <c r="C84" i="2"/>
  <c r="C82" i="2"/>
  <c r="C90" i="2"/>
  <c r="G30" i="2"/>
  <c r="H30" i="2"/>
  <c r="C78" i="2"/>
  <c r="C85" i="2"/>
  <c r="C91" i="2"/>
  <c r="G31" i="2"/>
  <c r="H31" i="2"/>
  <c r="C79" i="2"/>
  <c r="C86" i="2"/>
  <c r="C92" i="2"/>
  <c r="G32" i="2"/>
  <c r="H32" i="2"/>
  <c r="C80" i="2"/>
  <c r="C87" i="2"/>
  <c r="C93" i="2"/>
  <c r="G33" i="2"/>
  <c r="H33" i="2"/>
  <c r="C81" i="2"/>
  <c r="C88" i="2"/>
  <c r="C94" i="2"/>
  <c r="G28" i="2"/>
  <c r="H28" i="2"/>
  <c r="C76" i="2"/>
  <c r="C83" i="2"/>
  <c r="C89" i="2"/>
  <c r="G22" i="2"/>
  <c r="H22" i="2"/>
  <c r="B81" i="2"/>
  <c r="B88" i="2"/>
  <c r="B82" i="2"/>
  <c r="B94" i="2"/>
  <c r="G17" i="2"/>
  <c r="H17" i="2"/>
  <c r="B76" i="2"/>
  <c r="B83" i="2"/>
  <c r="B89" i="2"/>
  <c r="G21" i="2"/>
  <c r="H21" i="2"/>
  <c r="G20" i="2"/>
  <c r="H20" i="2"/>
  <c r="G19" i="2"/>
  <c r="H19" i="2"/>
  <c r="G18" i="2"/>
  <c r="H18" i="2"/>
  <c r="G24" i="2"/>
  <c r="D105" i="2"/>
  <c r="C8" i="2"/>
  <c r="E103" i="2"/>
  <c r="C104" i="2"/>
  <c r="B78" i="2"/>
  <c r="B85" i="2"/>
  <c r="B91" i="2"/>
  <c r="C5" i="2"/>
  <c r="C102" i="2"/>
  <c r="C106" i="2"/>
  <c r="B80" i="2"/>
  <c r="B87" i="2"/>
  <c r="B93" i="2"/>
  <c r="C103" i="2"/>
  <c r="B77" i="2"/>
  <c r="B84" i="2"/>
  <c r="B90" i="2"/>
  <c r="E5" i="2"/>
  <c r="C107" i="2"/>
  <c r="C105" i="2"/>
  <c r="B79" i="2"/>
  <c r="B86" i="2"/>
  <c r="B92" i="2"/>
  <c r="D103" i="2"/>
  <c r="E6" i="2"/>
  <c r="D107" i="2"/>
  <c r="E105" i="2"/>
  <c r="B63" i="2"/>
  <c r="B64" i="2"/>
  <c r="B65" i="2"/>
  <c r="B66" i="2"/>
  <c r="B67" i="2"/>
  <c r="B68" i="2"/>
  <c r="C63" i="2"/>
  <c r="C64" i="2"/>
  <c r="C65" i="2"/>
  <c r="C66" i="2"/>
  <c r="C67" i="2"/>
  <c r="C68" i="2"/>
  <c r="D63" i="2"/>
  <c r="D64" i="2"/>
  <c r="D65" i="2"/>
  <c r="D66" i="2"/>
  <c r="D67" i="2"/>
  <c r="D68" i="2"/>
  <c r="E63" i="2"/>
  <c r="E64" i="2"/>
  <c r="E65" i="2"/>
  <c r="E66" i="2"/>
  <c r="E67" i="2"/>
  <c r="E68" i="2"/>
  <c r="F103" i="2"/>
  <c r="D106" i="2"/>
  <c r="D104" i="2"/>
  <c r="F107" i="2"/>
  <c r="E8" i="2"/>
  <c r="F106" i="2"/>
  <c r="E104" i="2"/>
  <c r="C6" i="2"/>
  <c r="D102" i="2"/>
  <c r="F102" i="2"/>
  <c r="E107" i="2"/>
  <c r="E7" i="2"/>
  <c r="E106" i="2"/>
  <c r="F105" i="2"/>
  <c r="F104" i="2"/>
  <c r="C7" i="2"/>
  <c r="E102"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2" authorId="0" shapeId="0" xr:uid="{00000000-0006-0000-0100-000001000000}">
      <text>
        <r>
          <rPr>
            <sz val="11"/>
            <color theme="1"/>
            <rFont val="Arial"/>
            <family val="2"/>
          </rPr>
          <t>======
ID#AAAAIt0cu4A
Petranka Boncheva    (2020-05-21 12:20:55)
The total emissions presented in TBUR include two possible cases: total net emissions and total net emissions without MEMO. The emissions from electricity import and international aviation are included in the first case, which are NOT used for reporting the national emissions in the GHG Inventory (according to the IPCC methodology). In the report, electricity import is included to properly evaluate the proposed mitigation policies and measures, and not include electricity import as a mitigation option. Thus, to be consistent with the SDG reporting requirements, here the values without MEMO (IPCC methodology) are presented</t>
        </r>
      </text>
    </comment>
  </commentList>
  <extLst>
    <ext xmlns:r="http://schemas.openxmlformats.org/officeDocument/2006/relationships" uri="GoogleSheetsCustomDataVersion1">
      <go:sheetsCustomData xmlns:go="http://customooxmlschemas.google.com/" r:id="rId1" roundtripDataSignature="AMtx7mjsrLjYkitaFaHOoMBSvHsWXyhDoQ=="/>
    </ext>
  </extLst>
</comments>
</file>

<file path=xl/sharedStrings.xml><?xml version="1.0" encoding="utf-8"?>
<sst xmlns="http://schemas.openxmlformats.org/spreadsheetml/2006/main" count="59" uniqueCount="35">
  <si>
    <t>Табела 1: Определувачки вредности за трите сценарија</t>
  </si>
  <si>
    <r>
      <t>Вкупни нето емисии на стакленички гасови во 2016</t>
    </r>
    <r>
      <rPr>
        <sz val="11"/>
        <color rgb="FFFF0000"/>
        <rFont val="Arial"/>
        <family val="2"/>
      </rPr>
      <t xml:space="preserve"> </t>
    </r>
    <r>
      <rPr>
        <sz val="11"/>
        <color theme="1"/>
        <rFont val="Arial"/>
        <family val="2"/>
      </rPr>
      <t xml:space="preserve">  [kt CO2-eq]</t>
    </r>
  </si>
  <si>
    <t>Вкупни емисии на стакленички гасови во 2016 без ШКЗ [kt CO2-eq]</t>
  </si>
  <si>
    <t>Вкупни нето емисии на стакленички гасови во 2040 [kt CO2-eq]</t>
  </si>
  <si>
    <t>Вкупни емисии на стакленички гасови во 2040 без ШКЗ [kt CO2-eq]</t>
  </si>
  <si>
    <t>Референтно сценарио</t>
  </si>
  <si>
    <t>Сценарио за ублажување (Сценарио со постојни мерки -WEM)</t>
  </si>
  <si>
    <t>Поамбициозно сценарио за ублажување (Сценарио со дополнителни мерки -WАM)</t>
  </si>
  <si>
    <t>Табела 2 Проекции на вкупните емисии на стакленички гасови [кt CO2-eq] - Референтно сценарио (WOM)</t>
  </si>
  <si>
    <t>Индустриски процеси и користење на производи (ИПКП)</t>
  </si>
  <si>
    <t>Земјоделство</t>
  </si>
  <si>
    <t>Шумарство и користење на земјиштето (ШКЗ)</t>
  </si>
  <si>
    <t>Отпад</t>
  </si>
  <si>
    <r>
      <t>Табела 3 Проекции на вкупните емисии на стакленички гасови [кt CO</t>
    </r>
    <r>
      <rPr>
        <b/>
        <vertAlign val="subscript"/>
        <sz val="11"/>
        <color rgb="FF000000"/>
        <rFont val="Arial"/>
        <family val="2"/>
      </rPr>
      <t>2</t>
    </r>
    <r>
      <rPr>
        <b/>
        <sz val="11"/>
        <color rgb="FF000000"/>
        <rFont val="Arial"/>
        <family val="2"/>
      </rPr>
      <t>-eq] -  Сценарио за ублажување (WEM)</t>
    </r>
  </si>
  <si>
    <t>Табела 4 Проекции на вкупните емисии на стакленички гасови [kt  CO2-eq]  - Поамбициозно сценарио за ублажување (WАM)</t>
  </si>
  <si>
    <t>Енергетика</t>
  </si>
  <si>
    <r>
      <t>Табела 6 Проекции на вкупните нето емисии на стакленички гасови  за четирите сценарија [кt CO</t>
    </r>
    <r>
      <rPr>
        <b/>
        <vertAlign val="subscript"/>
        <sz val="11"/>
        <color rgb="FF000000"/>
        <rFont val="Arial"/>
        <family val="2"/>
      </rPr>
      <t>2</t>
    </r>
    <r>
      <rPr>
        <b/>
        <sz val="11"/>
        <color rgb="FF000000"/>
        <rFont val="Arial"/>
        <family val="2"/>
      </rPr>
      <t>-eq]</t>
    </r>
  </si>
  <si>
    <t>WOM</t>
  </si>
  <si>
    <t>WEM</t>
  </si>
  <si>
    <t>WAM</t>
  </si>
  <si>
    <t>e-WAM</t>
  </si>
  <si>
    <t>Табела 7 Проекции на вкупните емисии на стакленички гасови (без ШКЗ) за четирите сценарија [кt CO2-eq]</t>
  </si>
  <si>
    <t>Табела 8 Специфични емисии на стакленички гасови во Македонија t CO2-eq по жител (без ШКЗ)</t>
  </si>
  <si>
    <t>Население проекции (1000 жители)</t>
  </si>
  <si>
    <t>Вкупно емисии (без ШКЗ)</t>
  </si>
  <si>
    <t xml:space="preserve">Нето емисии </t>
  </si>
  <si>
    <t xml:space="preserve">Енергетика </t>
  </si>
  <si>
    <t>WOM (без ШКЗ)</t>
  </si>
  <si>
    <t>WEM (без ШКЗ)</t>
  </si>
  <si>
    <t>WAM (без ШКЗ)</t>
  </si>
  <si>
    <t>e-WAM (без ШКЗ)</t>
  </si>
  <si>
    <t>Проширено сценарио за ублажување (Проширено сценарио со дополнителни мерки -eWАM)</t>
  </si>
  <si>
    <t>Табела 5 Проекции на вкупните емисии на стакленички гасови [kt  CO2-eq]  - Проширено сценарио за ублажување со дополнителни мерки (e-WАM)</t>
  </si>
  <si>
    <r>
      <t xml:space="preserve">Извор: Трет двогодишен извештај за климатски промени кон Рамковната конвенција на ОН за климатски промени  </t>
    </r>
    <r>
      <rPr>
        <sz val="11"/>
        <color rgb="FF000000"/>
        <rFont val="Calibri"/>
        <family val="2"/>
      </rPr>
      <t>(Извештај за Ублажување на климатките промени  - ИЦЕОР-МАНУ), МЖСПП, UNDP,  2019, www.unfccc.org.mk, www.klimatskipromeni.mk</t>
    </r>
  </si>
  <si>
    <t>индекс 100=1990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</si>
</sst>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 #,##0.00_-;_-* &quot;-&quot;??_-;_-@_-"/>
    <numFmt numFmtId="165" formatCode="0.000"/>
  </numFmts>
  <fonts count="18" x14ac:knownFonts="1">
    <font>
      <sz val="11"/>
      <color theme="1"/>
      <name val="Arial"/>
    </font>
    <font>
      <sz val="11"/>
      <color theme="1"/>
      <name val="Calibri"/>
      <family val="2"/>
    </font>
    <font>
      <b/>
      <sz val="11"/>
      <color theme="1"/>
      <name val="Calibri"/>
      <family val="2"/>
    </font>
    <font>
      <sz val="10"/>
      <color theme="1"/>
      <name val="Arial"/>
      <family val="2"/>
    </font>
    <font>
      <b/>
      <sz val="11"/>
      <color rgb="FF000000"/>
      <name val="Arial"/>
      <family val="2"/>
    </font>
    <font>
      <sz val="10"/>
      <color theme="1"/>
      <name val="Times New Roman"/>
      <family val="1"/>
    </font>
    <font>
      <sz val="11"/>
      <color theme="1"/>
      <name val="Times New Roman"/>
      <family val="1"/>
    </font>
    <font>
      <b/>
      <sz val="11"/>
      <color theme="1"/>
      <name val="Arial"/>
      <family val="2"/>
    </font>
    <font>
      <sz val="11"/>
      <color rgb="FF000000"/>
      <name val="Arial"/>
      <family val="2"/>
    </font>
    <font>
      <sz val="10"/>
      <color rgb="FFFF0000"/>
      <name val="Arial"/>
      <family val="2"/>
    </font>
    <font>
      <sz val="11"/>
      <color theme="1"/>
      <name val="Calibri"/>
      <family val="2"/>
    </font>
    <font>
      <b/>
      <i/>
      <sz val="11"/>
      <color theme="1"/>
      <name val="Arial"/>
      <family val="2"/>
    </font>
    <font>
      <b/>
      <i/>
      <sz val="11"/>
      <color rgb="FF000000"/>
      <name val="Arial"/>
      <family val="2"/>
    </font>
    <font>
      <sz val="11"/>
      <color rgb="FFFF0000"/>
      <name val="Arial"/>
      <family val="2"/>
    </font>
    <font>
      <b/>
      <vertAlign val="subscript"/>
      <sz val="11"/>
      <color rgb="FF000000"/>
      <name val="Arial"/>
      <family val="2"/>
    </font>
    <font>
      <sz val="11"/>
      <color rgb="FF000000"/>
      <name val="Calibri"/>
      <family val="2"/>
    </font>
    <font>
      <sz val="11"/>
      <color theme="1"/>
      <name val="Arial"/>
      <family val="2"/>
    </font>
    <font>
      <sz val="11"/>
      <color theme="1"/>
      <name val="Arial"/>
      <family val="2"/>
    </font>
  </fonts>
  <fills count="5">
    <fill>
      <patternFill patternType="none"/>
    </fill>
    <fill>
      <patternFill patternType="gray125"/>
    </fill>
    <fill>
      <patternFill patternType="solid">
        <fgColor rgb="FFFFFF00"/>
        <bgColor rgb="FFFFFF00"/>
      </patternFill>
    </fill>
    <fill>
      <patternFill patternType="solid">
        <fgColor rgb="FFFFFFFF"/>
        <bgColor rgb="FFFFFFFF"/>
      </patternFill>
    </fill>
    <fill>
      <patternFill patternType="solid">
        <fgColor theme="5" tint="0.59999389629810485"/>
        <bgColor indexed="64"/>
      </patternFill>
    </fill>
  </fills>
  <borders count="5">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bottom style="thin">
        <color rgb="FF000000"/>
      </bottom>
      <diagonal/>
    </border>
  </borders>
  <cellStyleXfs count="2">
    <xf numFmtId="0" fontId="0" fillId="0" borderId="0"/>
    <xf numFmtId="164" fontId="17" fillId="0" borderId="0" applyFont="0" applyFill="0" applyBorder="0" applyAlignment="0" applyProtection="0"/>
  </cellStyleXfs>
  <cellXfs count="55">
    <xf numFmtId="0" fontId="0" fillId="0" borderId="0" xfId="0" applyFont="1" applyAlignment="1"/>
    <xf numFmtId="0" fontId="1" fillId="0" borderId="0" xfId="0" applyFont="1"/>
    <xf numFmtId="0" fontId="3" fillId="0" borderId="0" xfId="0" applyFont="1"/>
    <xf numFmtId="0" fontId="4" fillId="0" borderId="0" xfId="0" applyFont="1" applyAlignment="1">
      <alignment horizontal="left"/>
    </xf>
    <xf numFmtId="0" fontId="5" fillId="0" borderId="0" xfId="0" applyFont="1"/>
    <xf numFmtId="0" fontId="6" fillId="0" borderId="1" xfId="0" applyFont="1" applyBorder="1" applyAlignment="1">
      <alignment horizontal="left" vertical="top" wrapText="1"/>
    </xf>
    <xf numFmtId="0" fontId="7" fillId="0" borderId="1" xfId="0" applyFont="1" applyBorder="1" applyAlignment="1">
      <alignment vertical="top" wrapText="1"/>
    </xf>
    <xf numFmtId="0" fontId="4" fillId="0" borderId="1" xfId="0" applyFont="1" applyBorder="1" applyAlignment="1">
      <alignment vertical="top" wrapText="1"/>
    </xf>
    <xf numFmtId="0" fontId="7" fillId="0" borderId="0" xfId="0" applyFont="1" applyAlignment="1">
      <alignment vertical="top" wrapText="1"/>
    </xf>
    <xf numFmtId="0" fontId="7" fillId="0" borderId="0" xfId="0" applyFont="1" applyAlignment="1">
      <alignment vertical="top" wrapText="1"/>
    </xf>
    <xf numFmtId="0" fontId="0" fillId="0" borderId="1" xfId="0" applyFont="1" applyBorder="1" applyAlignment="1">
      <alignment vertical="center" wrapText="1"/>
    </xf>
    <xf numFmtId="4" fontId="8" fillId="0" borderId="1" xfId="0" applyNumberFormat="1" applyFont="1" applyBorder="1" applyAlignment="1">
      <alignment horizontal="right"/>
    </xf>
    <xf numFmtId="3" fontId="0" fillId="0" borderId="1" xfId="0" applyNumberFormat="1" applyFont="1" applyBorder="1" applyAlignment="1">
      <alignment horizontal="center" wrapText="1"/>
    </xf>
    <xf numFmtId="3" fontId="0" fillId="0" borderId="0" xfId="0" applyNumberFormat="1" applyFont="1"/>
    <xf numFmtId="3" fontId="0" fillId="0" borderId="0" xfId="0" applyNumberFormat="1" applyFont="1" applyAlignment="1">
      <alignment horizontal="center" wrapText="1"/>
    </xf>
    <xf numFmtId="0" fontId="0" fillId="0" borderId="1" xfId="0" applyFont="1" applyBorder="1" applyAlignment="1">
      <alignment horizontal="left" vertical="center" wrapText="1"/>
    </xf>
    <xf numFmtId="0" fontId="7" fillId="0" borderId="1" xfId="0" applyFont="1" applyBorder="1" applyAlignment="1">
      <alignment wrapText="1"/>
    </xf>
    <xf numFmtId="0" fontId="7" fillId="2" borderId="1" xfId="0" applyFont="1" applyFill="1" applyBorder="1" applyAlignment="1">
      <alignment wrapText="1"/>
    </xf>
    <xf numFmtId="0" fontId="7" fillId="0" borderId="0" xfId="0" applyFont="1" applyAlignment="1">
      <alignment wrapText="1"/>
    </xf>
    <xf numFmtId="0" fontId="3" fillId="0" borderId="0" xfId="0" applyFont="1" applyAlignment="1">
      <alignment horizontal="left" wrapText="1"/>
    </xf>
    <xf numFmtId="0" fontId="0" fillId="0" borderId="0" xfId="0" applyFont="1" applyAlignment="1">
      <alignment horizontal="left" wrapText="1"/>
    </xf>
    <xf numFmtId="0" fontId="0" fillId="0" borderId="1" xfId="0" applyFont="1" applyBorder="1"/>
    <xf numFmtId="4" fontId="0" fillId="0" borderId="0" xfId="0" applyNumberFormat="1" applyFont="1" applyAlignment="1">
      <alignment horizontal="right"/>
    </xf>
    <xf numFmtId="4" fontId="7" fillId="0" borderId="0" xfId="0" applyNumberFormat="1" applyFont="1" applyAlignment="1">
      <alignment horizontal="right"/>
    </xf>
    <xf numFmtId="165" fontId="9" fillId="0" borderId="0" xfId="0" applyNumberFormat="1" applyFont="1"/>
    <xf numFmtId="0" fontId="0" fillId="0" borderId="2" xfId="0" applyFont="1" applyBorder="1"/>
    <xf numFmtId="0" fontId="0" fillId="0" borderId="0" xfId="0" applyFont="1"/>
    <xf numFmtId="3" fontId="0" fillId="0" borderId="0" xfId="0" applyNumberFormat="1" applyFont="1" applyAlignment="1">
      <alignment horizontal="right" wrapText="1"/>
    </xf>
    <xf numFmtId="0" fontId="3" fillId="0" borderId="0" xfId="0" applyFont="1" applyAlignment="1">
      <alignment horizontal="left"/>
    </xf>
    <xf numFmtId="0" fontId="3" fillId="0" borderId="0" xfId="0" applyFont="1" applyAlignment="1">
      <alignment horizontal="center"/>
    </xf>
    <xf numFmtId="0" fontId="10" fillId="0" borderId="0" xfId="0" applyFont="1"/>
    <xf numFmtId="4" fontId="0" fillId="0" borderId="0" xfId="0" applyNumberFormat="1" applyFont="1"/>
    <xf numFmtId="4" fontId="10" fillId="0" borderId="0" xfId="0" applyNumberFormat="1" applyFont="1"/>
    <xf numFmtId="0" fontId="4" fillId="0" borderId="0" xfId="0" applyFont="1" applyAlignment="1">
      <alignment horizontal="left"/>
    </xf>
    <xf numFmtId="4" fontId="10" fillId="0" borderId="0" xfId="0" applyNumberFormat="1" applyFont="1" applyAlignment="1"/>
    <xf numFmtId="0" fontId="11" fillId="0" borderId="0" xfId="0" applyFont="1" applyAlignment="1">
      <alignment horizontal="center"/>
    </xf>
    <xf numFmtId="0" fontId="10" fillId="0" borderId="0" xfId="0" applyFont="1" applyAlignment="1"/>
    <xf numFmtId="3" fontId="10" fillId="0" borderId="0" xfId="0" applyNumberFormat="1" applyFont="1" applyAlignment="1"/>
    <xf numFmtId="4" fontId="0" fillId="0" borderId="0" xfId="0" applyNumberFormat="1" applyFont="1" applyAlignment="1"/>
    <xf numFmtId="0" fontId="0" fillId="0" borderId="0" xfId="0" applyFont="1" applyAlignment="1"/>
    <xf numFmtId="1" fontId="0" fillId="0" borderId="1" xfId="0" applyNumberFormat="1" applyFont="1" applyBorder="1" applyAlignment="1">
      <alignment horizontal="right"/>
    </xf>
    <xf numFmtId="1" fontId="0" fillId="0" borderId="2" xfId="0" applyNumberFormat="1" applyFont="1" applyBorder="1" applyAlignment="1">
      <alignment horizontal="right"/>
    </xf>
    <xf numFmtId="1" fontId="0" fillId="0" borderId="0" xfId="0" applyNumberFormat="1" applyFont="1" applyAlignment="1">
      <alignment horizontal="right"/>
    </xf>
    <xf numFmtId="1" fontId="0" fillId="0" borderId="1" xfId="0" applyNumberFormat="1" applyFont="1" applyBorder="1"/>
    <xf numFmtId="1" fontId="0" fillId="0" borderId="2" xfId="0" applyNumberFormat="1" applyFont="1" applyBorder="1"/>
    <xf numFmtId="0" fontId="0" fillId="0" borderId="0" xfId="0" applyFont="1" applyBorder="1"/>
    <xf numFmtId="4" fontId="1" fillId="0" borderId="0" xfId="0" applyNumberFormat="1" applyFont="1" applyAlignment="1"/>
    <xf numFmtId="0" fontId="16" fillId="4" borderId="1" xfId="0" applyFont="1" applyFill="1" applyBorder="1"/>
    <xf numFmtId="4" fontId="10" fillId="4" borderId="0" xfId="0" applyNumberFormat="1" applyFont="1" applyFill="1"/>
    <xf numFmtId="0" fontId="0" fillId="0" borderId="4" xfId="0" applyFont="1" applyBorder="1"/>
    <xf numFmtId="0" fontId="0" fillId="4" borderId="3" xfId="0" applyFont="1" applyFill="1" applyBorder="1"/>
    <xf numFmtId="164" fontId="1" fillId="4" borderId="0" xfId="1" applyFont="1" applyFill="1" applyBorder="1"/>
    <xf numFmtId="0" fontId="12" fillId="3" borderId="0" xfId="0" applyFont="1" applyFill="1" applyAlignment="1">
      <alignment horizontal="center"/>
    </xf>
    <xf numFmtId="0" fontId="0" fillId="0" borderId="0" xfId="0" applyFont="1" applyAlignment="1"/>
    <xf numFmtId="0" fontId="2" fillId="0" borderId="0" xfId="0" applyFont="1" applyAlignment="1">
      <alignment horizontal="left" vertical="center" wrapText="1"/>
    </xf>
  </cellXfs>
  <cellStyles count="2">
    <cellStyle name="Comma" xfId="1" builtinId="3"/>
    <cellStyle name="Normal" xfId="0" builtinId="0"/>
  </cellStyles>
  <dxfs count="0"/>
  <tableStyles count="0" defaultTableStyle="TableStyleMedium2" defaultPivotStyle="PivotStyleLight16"/>
  <colors>
    <mruColors>
      <color rgb="FFB0007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Sheet1!$B$62</c:f>
              <c:strCache>
                <c:ptCount val="1"/>
                <c:pt idx="0">
                  <c:v>WOM</c:v>
                </c:pt>
              </c:strCache>
            </c:strRef>
          </c:tx>
          <c:spPr>
            <a:ln w="34925" cap="rnd">
              <a:solidFill>
                <a:schemeClr val="accent1"/>
              </a:solidFill>
              <a:round/>
            </a:ln>
            <a:effectLst>
              <a:outerShdw blurRad="57150" dist="19050" dir="5400000" algn="ctr" rotWithShape="0">
                <a:srgbClr val="000000">
                  <a:alpha val="63000"/>
                </a:srgbClr>
              </a:outerShdw>
            </a:effectLst>
          </c:spPr>
          <c:marker>
            <c:symbol val="none"/>
          </c:marker>
          <c:dLbls>
            <c:dLbl>
              <c:idx val="0"/>
              <c:delete val="1"/>
              <c:extLst>
                <c:ext xmlns:c15="http://schemas.microsoft.com/office/drawing/2012/chart" uri="{CE6537A1-D6FC-4f65-9D91-7224C49458BB}"/>
                <c:ext xmlns:c16="http://schemas.microsoft.com/office/drawing/2014/chart" uri="{C3380CC4-5D6E-409C-BE32-E72D297353CC}">
                  <c16:uniqueId val="{00000000-61DE-42DE-83B3-8250950BE5D1}"/>
                </c:ext>
              </c:extLst>
            </c:dLbl>
            <c:dLbl>
              <c:idx val="1"/>
              <c:delete val="1"/>
              <c:extLst>
                <c:ext xmlns:c15="http://schemas.microsoft.com/office/drawing/2012/chart" uri="{CE6537A1-D6FC-4f65-9D91-7224C49458BB}"/>
                <c:ext xmlns:c16="http://schemas.microsoft.com/office/drawing/2014/chart" uri="{C3380CC4-5D6E-409C-BE32-E72D297353CC}">
                  <c16:uniqueId val="{00000001-61DE-42DE-83B3-8250950BE5D1}"/>
                </c:ext>
              </c:extLst>
            </c:dLbl>
            <c:spPr>
              <a:noFill/>
              <a:ln>
                <a:noFill/>
              </a:ln>
              <a:effectLst/>
            </c:spPr>
            <c:txPr>
              <a:bodyPr rot="0" spcFirstLastPara="1" vertOverflow="ellipsis" vert="horz" wrap="square" anchor="ctr" anchorCtr="1"/>
              <a:lstStyle/>
              <a:p>
                <a:pPr>
                  <a:defRPr sz="1000" b="1"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Sheet1!$A$63:$A$68</c:f>
              <c:numCache>
                <c:formatCode>General</c:formatCode>
                <c:ptCount val="6"/>
                <c:pt idx="0">
                  <c:v>2016</c:v>
                </c:pt>
                <c:pt idx="1">
                  <c:v>2020</c:v>
                </c:pt>
                <c:pt idx="2">
                  <c:v>2025</c:v>
                </c:pt>
                <c:pt idx="3">
                  <c:v>2030</c:v>
                </c:pt>
                <c:pt idx="4">
                  <c:v>2035</c:v>
                </c:pt>
                <c:pt idx="5">
                  <c:v>2040</c:v>
                </c:pt>
              </c:numCache>
            </c:numRef>
          </c:cat>
          <c:val>
            <c:numRef>
              <c:f>Sheet1!$B$63:$B$68</c:f>
              <c:numCache>
                <c:formatCode>#,##0</c:formatCode>
                <c:ptCount val="6"/>
                <c:pt idx="0">
                  <c:v>6838</c:v>
                </c:pt>
                <c:pt idx="1">
                  <c:v>7151</c:v>
                </c:pt>
                <c:pt idx="2">
                  <c:v>8323</c:v>
                </c:pt>
                <c:pt idx="3">
                  <c:v>9808</c:v>
                </c:pt>
                <c:pt idx="4">
                  <c:v>10539</c:v>
                </c:pt>
                <c:pt idx="5">
                  <c:v>16055</c:v>
                </c:pt>
              </c:numCache>
            </c:numRef>
          </c:val>
          <c:smooth val="0"/>
          <c:extLst>
            <c:ext xmlns:c16="http://schemas.microsoft.com/office/drawing/2014/chart" uri="{C3380CC4-5D6E-409C-BE32-E72D297353CC}">
              <c16:uniqueId val="{00000002-61DE-42DE-83B3-8250950BE5D1}"/>
            </c:ext>
          </c:extLst>
        </c:ser>
        <c:ser>
          <c:idx val="1"/>
          <c:order val="1"/>
          <c:tx>
            <c:strRef>
              <c:f>Sheet1!$C$62</c:f>
              <c:strCache>
                <c:ptCount val="1"/>
                <c:pt idx="0">
                  <c:v>WEM</c:v>
                </c:pt>
              </c:strCache>
            </c:strRef>
          </c:tx>
          <c:spPr>
            <a:ln w="34925" cap="rnd">
              <a:solidFill>
                <a:schemeClr val="accent2"/>
              </a:solidFill>
              <a:round/>
            </a:ln>
            <a:effectLst>
              <a:outerShdw blurRad="57150" dist="19050" dir="5400000" algn="ctr" rotWithShape="0">
                <a:srgbClr val="000000">
                  <a:alpha val="63000"/>
                </a:srgbClr>
              </a:outerShdw>
            </a:effectLst>
          </c:spPr>
          <c:marker>
            <c:symbol val="none"/>
          </c:marker>
          <c:dLbls>
            <c:dLbl>
              <c:idx val="0"/>
              <c:delete val="1"/>
              <c:extLst>
                <c:ext xmlns:c15="http://schemas.microsoft.com/office/drawing/2012/chart" uri="{CE6537A1-D6FC-4f65-9D91-7224C49458BB}"/>
                <c:ext xmlns:c16="http://schemas.microsoft.com/office/drawing/2014/chart" uri="{C3380CC4-5D6E-409C-BE32-E72D297353CC}">
                  <c16:uniqueId val="{00000003-61DE-42DE-83B3-8250950BE5D1}"/>
                </c:ext>
              </c:extLst>
            </c:dLbl>
            <c:dLbl>
              <c:idx val="1"/>
              <c:delete val="1"/>
              <c:extLst>
                <c:ext xmlns:c15="http://schemas.microsoft.com/office/drawing/2012/chart" uri="{CE6537A1-D6FC-4f65-9D91-7224C49458BB}"/>
                <c:ext xmlns:c16="http://schemas.microsoft.com/office/drawing/2014/chart" uri="{C3380CC4-5D6E-409C-BE32-E72D297353CC}">
                  <c16:uniqueId val="{00000004-61DE-42DE-83B3-8250950BE5D1}"/>
                </c:ext>
              </c:extLst>
            </c:dLbl>
            <c:spPr>
              <a:noFill/>
              <a:ln>
                <a:noFill/>
              </a:ln>
              <a:effectLst/>
            </c:spPr>
            <c:txPr>
              <a:bodyPr rot="0" spcFirstLastPara="1" vertOverflow="ellipsis" vert="horz" wrap="square" anchor="ctr" anchorCtr="1"/>
              <a:lstStyle/>
              <a:p>
                <a:pPr>
                  <a:defRPr sz="1000" b="1"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Sheet1!$A$63:$A$68</c:f>
              <c:numCache>
                <c:formatCode>General</c:formatCode>
                <c:ptCount val="6"/>
                <c:pt idx="0">
                  <c:v>2016</c:v>
                </c:pt>
                <c:pt idx="1">
                  <c:v>2020</c:v>
                </c:pt>
                <c:pt idx="2">
                  <c:v>2025</c:v>
                </c:pt>
                <c:pt idx="3">
                  <c:v>2030</c:v>
                </c:pt>
                <c:pt idx="4">
                  <c:v>2035</c:v>
                </c:pt>
                <c:pt idx="5">
                  <c:v>2040</c:v>
                </c:pt>
              </c:numCache>
            </c:numRef>
          </c:cat>
          <c:val>
            <c:numRef>
              <c:f>Sheet1!$C$63:$C$68</c:f>
              <c:numCache>
                <c:formatCode>#,##0</c:formatCode>
                <c:ptCount val="6"/>
                <c:pt idx="0">
                  <c:v>6805</c:v>
                </c:pt>
                <c:pt idx="1">
                  <c:v>6684</c:v>
                </c:pt>
                <c:pt idx="2">
                  <c:v>6196</c:v>
                </c:pt>
                <c:pt idx="3">
                  <c:v>6288</c:v>
                </c:pt>
                <c:pt idx="4">
                  <c:v>6841</c:v>
                </c:pt>
                <c:pt idx="5">
                  <c:v>8039</c:v>
                </c:pt>
              </c:numCache>
            </c:numRef>
          </c:val>
          <c:smooth val="0"/>
          <c:extLst>
            <c:ext xmlns:c16="http://schemas.microsoft.com/office/drawing/2014/chart" uri="{C3380CC4-5D6E-409C-BE32-E72D297353CC}">
              <c16:uniqueId val="{00000005-61DE-42DE-83B3-8250950BE5D1}"/>
            </c:ext>
          </c:extLst>
        </c:ser>
        <c:ser>
          <c:idx val="2"/>
          <c:order val="2"/>
          <c:tx>
            <c:strRef>
              <c:f>Sheet1!$D$62</c:f>
              <c:strCache>
                <c:ptCount val="1"/>
                <c:pt idx="0">
                  <c:v>WAM</c:v>
                </c:pt>
              </c:strCache>
            </c:strRef>
          </c:tx>
          <c:spPr>
            <a:ln w="34925" cap="rnd">
              <a:solidFill>
                <a:schemeClr val="accent3"/>
              </a:solidFill>
              <a:round/>
            </a:ln>
            <a:effectLst>
              <a:outerShdw blurRad="57150" dist="19050" dir="5400000" algn="ctr" rotWithShape="0">
                <a:srgbClr val="000000">
                  <a:alpha val="63000"/>
                </a:srgbClr>
              </a:outerShdw>
            </a:effectLst>
          </c:spPr>
          <c:marker>
            <c:symbol val="none"/>
          </c:marker>
          <c:dLbls>
            <c:dLbl>
              <c:idx val="0"/>
              <c:delete val="1"/>
              <c:extLst>
                <c:ext xmlns:c15="http://schemas.microsoft.com/office/drawing/2012/chart" uri="{CE6537A1-D6FC-4f65-9D91-7224C49458BB}"/>
                <c:ext xmlns:c16="http://schemas.microsoft.com/office/drawing/2014/chart" uri="{C3380CC4-5D6E-409C-BE32-E72D297353CC}">
                  <c16:uniqueId val="{00000006-61DE-42DE-83B3-8250950BE5D1}"/>
                </c:ext>
              </c:extLst>
            </c:dLbl>
            <c:dLbl>
              <c:idx val="1"/>
              <c:delete val="1"/>
              <c:extLst>
                <c:ext xmlns:c15="http://schemas.microsoft.com/office/drawing/2012/chart" uri="{CE6537A1-D6FC-4f65-9D91-7224C49458BB}"/>
                <c:ext xmlns:c16="http://schemas.microsoft.com/office/drawing/2014/chart" uri="{C3380CC4-5D6E-409C-BE32-E72D297353CC}">
                  <c16:uniqueId val="{00000007-61DE-42DE-83B3-8250950BE5D1}"/>
                </c:ext>
              </c:extLst>
            </c:dLbl>
            <c:spPr>
              <a:noFill/>
              <a:ln>
                <a:noFill/>
              </a:ln>
              <a:effectLst/>
            </c:spPr>
            <c:txPr>
              <a:bodyPr rot="0" spcFirstLastPara="1" vertOverflow="ellipsis" vert="horz" wrap="square" anchor="ctr" anchorCtr="1"/>
              <a:lstStyle/>
              <a:p>
                <a:pPr>
                  <a:defRPr sz="1000" b="1"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Sheet1!$A$63:$A$68</c:f>
              <c:numCache>
                <c:formatCode>General</c:formatCode>
                <c:ptCount val="6"/>
                <c:pt idx="0">
                  <c:v>2016</c:v>
                </c:pt>
                <c:pt idx="1">
                  <c:v>2020</c:v>
                </c:pt>
                <c:pt idx="2">
                  <c:v>2025</c:v>
                </c:pt>
                <c:pt idx="3">
                  <c:v>2030</c:v>
                </c:pt>
                <c:pt idx="4">
                  <c:v>2035</c:v>
                </c:pt>
                <c:pt idx="5">
                  <c:v>2040</c:v>
                </c:pt>
              </c:numCache>
            </c:numRef>
          </c:cat>
          <c:val>
            <c:numRef>
              <c:f>Sheet1!$D$63:$D$68</c:f>
              <c:numCache>
                <c:formatCode>#,##0</c:formatCode>
                <c:ptCount val="6"/>
                <c:pt idx="0">
                  <c:v>6809</c:v>
                </c:pt>
                <c:pt idx="1">
                  <c:v>6626</c:v>
                </c:pt>
                <c:pt idx="2">
                  <c:v>3154</c:v>
                </c:pt>
                <c:pt idx="3">
                  <c:v>2882</c:v>
                </c:pt>
                <c:pt idx="4">
                  <c:v>3702</c:v>
                </c:pt>
                <c:pt idx="5">
                  <c:v>4744</c:v>
                </c:pt>
              </c:numCache>
            </c:numRef>
          </c:val>
          <c:smooth val="0"/>
          <c:extLst>
            <c:ext xmlns:c16="http://schemas.microsoft.com/office/drawing/2014/chart" uri="{C3380CC4-5D6E-409C-BE32-E72D297353CC}">
              <c16:uniqueId val="{00000008-61DE-42DE-83B3-8250950BE5D1}"/>
            </c:ext>
          </c:extLst>
        </c:ser>
        <c:ser>
          <c:idx val="3"/>
          <c:order val="3"/>
          <c:tx>
            <c:strRef>
              <c:f>Sheet1!$E$62</c:f>
              <c:strCache>
                <c:ptCount val="1"/>
                <c:pt idx="0">
                  <c:v>e-WAM</c:v>
                </c:pt>
              </c:strCache>
            </c:strRef>
          </c:tx>
          <c:spPr>
            <a:ln w="34925" cap="rnd">
              <a:solidFill>
                <a:schemeClr val="accent4"/>
              </a:solidFill>
              <a:round/>
            </a:ln>
            <a:effectLst>
              <a:outerShdw blurRad="57150" dist="19050" dir="5400000" algn="ctr" rotWithShape="0">
                <a:srgbClr val="000000">
                  <a:alpha val="63000"/>
                </a:srgbClr>
              </a:outerShdw>
            </a:effectLst>
          </c:spPr>
          <c:marker>
            <c:symbol val="none"/>
          </c:marker>
          <c:dLbls>
            <c:dLbl>
              <c:idx val="0"/>
              <c:delete val="1"/>
              <c:extLst>
                <c:ext xmlns:c15="http://schemas.microsoft.com/office/drawing/2012/chart" uri="{CE6537A1-D6FC-4f65-9D91-7224C49458BB}"/>
                <c:ext xmlns:c16="http://schemas.microsoft.com/office/drawing/2014/chart" uri="{C3380CC4-5D6E-409C-BE32-E72D297353CC}">
                  <c16:uniqueId val="{00000009-61DE-42DE-83B3-8250950BE5D1}"/>
                </c:ext>
              </c:extLst>
            </c:dLbl>
            <c:dLbl>
              <c:idx val="1"/>
              <c:delete val="1"/>
              <c:extLst>
                <c:ext xmlns:c15="http://schemas.microsoft.com/office/drawing/2012/chart" uri="{CE6537A1-D6FC-4f65-9D91-7224C49458BB}"/>
                <c:ext xmlns:c16="http://schemas.microsoft.com/office/drawing/2014/chart" uri="{C3380CC4-5D6E-409C-BE32-E72D297353CC}">
                  <c16:uniqueId val="{0000000A-61DE-42DE-83B3-8250950BE5D1}"/>
                </c:ext>
              </c:extLst>
            </c:dLbl>
            <c:spPr>
              <a:noFill/>
              <a:ln>
                <a:noFill/>
              </a:ln>
              <a:effectLst/>
            </c:spPr>
            <c:txPr>
              <a:bodyPr rot="0" spcFirstLastPara="1" vertOverflow="ellipsis" vert="horz" wrap="square" anchor="ctr" anchorCtr="1"/>
              <a:lstStyle/>
              <a:p>
                <a:pPr>
                  <a:defRPr sz="1000" b="1"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Sheet1!$A$63:$A$68</c:f>
              <c:numCache>
                <c:formatCode>General</c:formatCode>
                <c:ptCount val="6"/>
                <c:pt idx="0">
                  <c:v>2016</c:v>
                </c:pt>
                <c:pt idx="1">
                  <c:v>2020</c:v>
                </c:pt>
                <c:pt idx="2">
                  <c:v>2025</c:v>
                </c:pt>
                <c:pt idx="3">
                  <c:v>2030</c:v>
                </c:pt>
                <c:pt idx="4">
                  <c:v>2035</c:v>
                </c:pt>
                <c:pt idx="5">
                  <c:v>2040</c:v>
                </c:pt>
              </c:numCache>
            </c:numRef>
          </c:cat>
          <c:val>
            <c:numRef>
              <c:f>Sheet1!$E$63:$E$68</c:f>
              <c:numCache>
                <c:formatCode>#,##0</c:formatCode>
                <c:ptCount val="6"/>
                <c:pt idx="0">
                  <c:v>6808</c:v>
                </c:pt>
                <c:pt idx="1">
                  <c:v>6639</c:v>
                </c:pt>
                <c:pt idx="2">
                  <c:v>2898</c:v>
                </c:pt>
                <c:pt idx="3">
                  <c:v>2203</c:v>
                </c:pt>
                <c:pt idx="4">
                  <c:v>2500</c:v>
                </c:pt>
                <c:pt idx="5">
                  <c:v>3057</c:v>
                </c:pt>
              </c:numCache>
            </c:numRef>
          </c:val>
          <c:smooth val="0"/>
          <c:extLst>
            <c:ext xmlns:c16="http://schemas.microsoft.com/office/drawing/2014/chart" uri="{C3380CC4-5D6E-409C-BE32-E72D297353CC}">
              <c16:uniqueId val="{0000000B-61DE-42DE-83B3-8250950BE5D1}"/>
            </c:ext>
          </c:extLst>
        </c:ser>
        <c:dLbls>
          <c:dLblPos val="t"/>
          <c:showLegendKey val="0"/>
          <c:showVal val="1"/>
          <c:showCatName val="0"/>
          <c:showSerName val="0"/>
          <c:showPercent val="0"/>
          <c:showBubbleSize val="0"/>
        </c:dLbls>
        <c:smooth val="0"/>
        <c:axId val="-1941614144"/>
        <c:axId val="-1941605440"/>
      </c:lineChart>
      <c:catAx>
        <c:axId val="-1941614144"/>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crossAx val="-1941605440"/>
        <c:crosses val="autoZero"/>
        <c:auto val="1"/>
        <c:lblAlgn val="ctr"/>
        <c:lblOffset val="100"/>
        <c:noMultiLvlLbl val="0"/>
      </c:catAx>
      <c:valAx>
        <c:axId val="-194160544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r>
                  <a:rPr lang="mk-MK"/>
                  <a:t>к</a:t>
                </a:r>
                <a:r>
                  <a:rPr lang="en-US"/>
                  <a:t>t CO</a:t>
                </a:r>
                <a:r>
                  <a:rPr lang="en-US" baseline="-25000"/>
                  <a:t>2-</a:t>
                </a:r>
                <a:r>
                  <a:rPr lang="en-US"/>
                  <a:t>eq</a:t>
                </a:r>
              </a:p>
            </c:rich>
          </c:tx>
          <c:overlay val="0"/>
          <c:spPr>
            <a:noFill/>
            <a:ln>
              <a:noFill/>
            </a:ln>
            <a:effectLst/>
          </c:spPr>
          <c:txPr>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crossAx val="-194161414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000">
          <a:solidFill>
            <a:sysClr val="windowText" lastClr="000000"/>
          </a:solidFill>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Sheet1!$B$16</c:f>
              <c:strCache>
                <c:ptCount val="1"/>
                <c:pt idx="0">
                  <c:v>Енергетика </c:v>
                </c:pt>
              </c:strCache>
            </c:strRef>
          </c:tx>
          <c:spPr>
            <a:solidFill>
              <a:schemeClr val="accent1"/>
            </a:solidFill>
            <a:ln>
              <a:noFill/>
            </a:ln>
            <a:effectLst/>
          </c:spPr>
          <c:invertIfNegative val="0"/>
          <c:cat>
            <c:numRef>
              <c:f>Sheet1!$A$17:$A$22</c:f>
              <c:numCache>
                <c:formatCode>General</c:formatCode>
                <c:ptCount val="6"/>
                <c:pt idx="0">
                  <c:v>2016</c:v>
                </c:pt>
                <c:pt idx="1">
                  <c:v>2020</c:v>
                </c:pt>
                <c:pt idx="2">
                  <c:v>2025</c:v>
                </c:pt>
                <c:pt idx="3">
                  <c:v>2030</c:v>
                </c:pt>
                <c:pt idx="4">
                  <c:v>2035</c:v>
                </c:pt>
                <c:pt idx="5">
                  <c:v>2040</c:v>
                </c:pt>
              </c:numCache>
            </c:numRef>
          </c:cat>
          <c:val>
            <c:numRef>
              <c:f>Sheet1!$B$17:$B$22</c:f>
              <c:numCache>
                <c:formatCode>0</c:formatCode>
                <c:ptCount val="6"/>
                <c:pt idx="0">
                  <c:v>7234</c:v>
                </c:pt>
                <c:pt idx="1">
                  <c:v>7622</c:v>
                </c:pt>
                <c:pt idx="2">
                  <c:v>8502</c:v>
                </c:pt>
                <c:pt idx="3">
                  <c:v>9645</c:v>
                </c:pt>
                <c:pt idx="4">
                  <c:v>10011</c:v>
                </c:pt>
                <c:pt idx="5">
                  <c:v>15141</c:v>
                </c:pt>
              </c:numCache>
            </c:numRef>
          </c:val>
          <c:extLst>
            <c:ext xmlns:c16="http://schemas.microsoft.com/office/drawing/2014/chart" uri="{C3380CC4-5D6E-409C-BE32-E72D297353CC}">
              <c16:uniqueId val="{00000000-FA8E-4FB5-834D-F5A8E1432756}"/>
            </c:ext>
          </c:extLst>
        </c:ser>
        <c:ser>
          <c:idx val="1"/>
          <c:order val="1"/>
          <c:tx>
            <c:strRef>
              <c:f>Sheet1!$C$16</c:f>
              <c:strCache>
                <c:ptCount val="1"/>
                <c:pt idx="0">
                  <c:v>Индустриски процеси и користење на производи (ИПКП)</c:v>
                </c:pt>
              </c:strCache>
            </c:strRef>
          </c:tx>
          <c:spPr>
            <a:solidFill>
              <a:schemeClr val="accent2"/>
            </a:solidFill>
            <a:ln>
              <a:noFill/>
            </a:ln>
            <a:effectLst/>
          </c:spPr>
          <c:invertIfNegative val="0"/>
          <c:cat>
            <c:numRef>
              <c:f>Sheet1!$A$17:$A$22</c:f>
              <c:numCache>
                <c:formatCode>General</c:formatCode>
                <c:ptCount val="6"/>
                <c:pt idx="0">
                  <c:v>2016</c:v>
                </c:pt>
                <c:pt idx="1">
                  <c:v>2020</c:v>
                </c:pt>
                <c:pt idx="2">
                  <c:v>2025</c:v>
                </c:pt>
                <c:pt idx="3">
                  <c:v>2030</c:v>
                </c:pt>
                <c:pt idx="4">
                  <c:v>2035</c:v>
                </c:pt>
                <c:pt idx="5">
                  <c:v>2040</c:v>
                </c:pt>
              </c:numCache>
            </c:numRef>
          </c:cat>
          <c:val>
            <c:numRef>
              <c:f>Sheet1!$C$17:$C$22</c:f>
              <c:numCache>
                <c:formatCode>0</c:formatCode>
                <c:ptCount val="6"/>
                <c:pt idx="0">
                  <c:v>1056</c:v>
                </c:pt>
                <c:pt idx="1">
                  <c:v>1024</c:v>
                </c:pt>
                <c:pt idx="2">
                  <c:v>1163</c:v>
                </c:pt>
                <c:pt idx="3">
                  <c:v>1352</c:v>
                </c:pt>
                <c:pt idx="4">
                  <c:v>1562</c:v>
                </c:pt>
                <c:pt idx="5">
                  <c:v>1792</c:v>
                </c:pt>
              </c:numCache>
            </c:numRef>
          </c:val>
          <c:extLst>
            <c:ext xmlns:c16="http://schemas.microsoft.com/office/drawing/2014/chart" uri="{C3380CC4-5D6E-409C-BE32-E72D297353CC}">
              <c16:uniqueId val="{00000001-FA8E-4FB5-834D-F5A8E1432756}"/>
            </c:ext>
          </c:extLst>
        </c:ser>
        <c:ser>
          <c:idx val="2"/>
          <c:order val="2"/>
          <c:tx>
            <c:strRef>
              <c:f>Sheet1!$D$16</c:f>
              <c:strCache>
                <c:ptCount val="1"/>
                <c:pt idx="0">
                  <c:v>Земјоделство</c:v>
                </c:pt>
              </c:strCache>
            </c:strRef>
          </c:tx>
          <c:spPr>
            <a:solidFill>
              <a:schemeClr val="accent3"/>
            </a:solidFill>
            <a:ln>
              <a:noFill/>
            </a:ln>
            <a:effectLst/>
          </c:spPr>
          <c:invertIfNegative val="0"/>
          <c:cat>
            <c:numRef>
              <c:f>Sheet1!$A$17:$A$22</c:f>
              <c:numCache>
                <c:formatCode>General</c:formatCode>
                <c:ptCount val="6"/>
                <c:pt idx="0">
                  <c:v>2016</c:v>
                </c:pt>
                <c:pt idx="1">
                  <c:v>2020</c:v>
                </c:pt>
                <c:pt idx="2">
                  <c:v>2025</c:v>
                </c:pt>
                <c:pt idx="3">
                  <c:v>2030</c:v>
                </c:pt>
                <c:pt idx="4">
                  <c:v>2035</c:v>
                </c:pt>
                <c:pt idx="5">
                  <c:v>2040</c:v>
                </c:pt>
              </c:numCache>
            </c:numRef>
          </c:cat>
          <c:val>
            <c:numRef>
              <c:f>Sheet1!$D$17:$D$22</c:f>
              <c:numCache>
                <c:formatCode>0</c:formatCode>
                <c:ptCount val="6"/>
                <c:pt idx="0">
                  <c:v>1191</c:v>
                </c:pt>
                <c:pt idx="1">
                  <c:v>1097</c:v>
                </c:pt>
                <c:pt idx="2">
                  <c:v>1081</c:v>
                </c:pt>
                <c:pt idx="3">
                  <c:v>1064</c:v>
                </c:pt>
                <c:pt idx="4">
                  <c:v>1050</c:v>
                </c:pt>
                <c:pt idx="5">
                  <c:v>1038</c:v>
                </c:pt>
              </c:numCache>
            </c:numRef>
          </c:val>
          <c:extLst>
            <c:ext xmlns:c16="http://schemas.microsoft.com/office/drawing/2014/chart" uri="{C3380CC4-5D6E-409C-BE32-E72D297353CC}">
              <c16:uniqueId val="{00000002-FA8E-4FB5-834D-F5A8E1432756}"/>
            </c:ext>
          </c:extLst>
        </c:ser>
        <c:ser>
          <c:idx val="3"/>
          <c:order val="3"/>
          <c:tx>
            <c:strRef>
              <c:f>Sheet1!$E$16</c:f>
              <c:strCache>
                <c:ptCount val="1"/>
                <c:pt idx="0">
                  <c:v>Шумарство и користење на земјиштето (ШКЗ)</c:v>
                </c:pt>
              </c:strCache>
            </c:strRef>
          </c:tx>
          <c:spPr>
            <a:solidFill>
              <a:schemeClr val="accent6"/>
            </a:solidFill>
            <a:ln>
              <a:noFill/>
            </a:ln>
            <a:effectLst/>
          </c:spPr>
          <c:invertIfNegative val="0"/>
          <c:cat>
            <c:numRef>
              <c:f>Sheet1!$A$17:$A$22</c:f>
              <c:numCache>
                <c:formatCode>General</c:formatCode>
                <c:ptCount val="6"/>
                <c:pt idx="0">
                  <c:v>2016</c:v>
                </c:pt>
                <c:pt idx="1">
                  <c:v>2020</c:v>
                </c:pt>
                <c:pt idx="2">
                  <c:v>2025</c:v>
                </c:pt>
                <c:pt idx="3">
                  <c:v>2030</c:v>
                </c:pt>
                <c:pt idx="4">
                  <c:v>2035</c:v>
                </c:pt>
                <c:pt idx="5">
                  <c:v>2040</c:v>
                </c:pt>
              </c:numCache>
            </c:numRef>
          </c:cat>
          <c:val>
            <c:numRef>
              <c:f>Sheet1!$E$17:$E$22</c:f>
              <c:numCache>
                <c:formatCode>0</c:formatCode>
                <c:ptCount val="6"/>
                <c:pt idx="0">
                  <c:v>-3253</c:v>
                </c:pt>
                <c:pt idx="1">
                  <c:v>-3253</c:v>
                </c:pt>
                <c:pt idx="2">
                  <c:v>-3147</c:v>
                </c:pt>
                <c:pt idx="3">
                  <c:v>-3041</c:v>
                </c:pt>
                <c:pt idx="4">
                  <c:v>-2936</c:v>
                </c:pt>
                <c:pt idx="5">
                  <c:v>-2830</c:v>
                </c:pt>
              </c:numCache>
            </c:numRef>
          </c:val>
          <c:extLst>
            <c:ext xmlns:c16="http://schemas.microsoft.com/office/drawing/2014/chart" uri="{C3380CC4-5D6E-409C-BE32-E72D297353CC}">
              <c16:uniqueId val="{00000003-FA8E-4FB5-834D-F5A8E1432756}"/>
            </c:ext>
          </c:extLst>
        </c:ser>
        <c:ser>
          <c:idx val="4"/>
          <c:order val="4"/>
          <c:tx>
            <c:strRef>
              <c:f>Sheet1!$F$16</c:f>
              <c:strCache>
                <c:ptCount val="1"/>
                <c:pt idx="0">
                  <c:v>Отпад</c:v>
                </c:pt>
              </c:strCache>
            </c:strRef>
          </c:tx>
          <c:spPr>
            <a:solidFill>
              <a:schemeClr val="accent5"/>
            </a:solidFill>
            <a:ln>
              <a:noFill/>
            </a:ln>
            <a:effectLst/>
          </c:spPr>
          <c:invertIfNegative val="0"/>
          <c:cat>
            <c:numRef>
              <c:f>Sheet1!$A$17:$A$22</c:f>
              <c:numCache>
                <c:formatCode>General</c:formatCode>
                <c:ptCount val="6"/>
                <c:pt idx="0">
                  <c:v>2016</c:v>
                </c:pt>
                <c:pt idx="1">
                  <c:v>2020</c:v>
                </c:pt>
                <c:pt idx="2">
                  <c:v>2025</c:v>
                </c:pt>
                <c:pt idx="3">
                  <c:v>2030</c:v>
                </c:pt>
                <c:pt idx="4">
                  <c:v>2035</c:v>
                </c:pt>
                <c:pt idx="5">
                  <c:v>2040</c:v>
                </c:pt>
              </c:numCache>
            </c:numRef>
          </c:cat>
          <c:val>
            <c:numRef>
              <c:f>Sheet1!$F$17:$F$22</c:f>
              <c:numCache>
                <c:formatCode>0</c:formatCode>
                <c:ptCount val="6"/>
                <c:pt idx="0">
                  <c:v>610</c:v>
                </c:pt>
                <c:pt idx="1">
                  <c:v>661</c:v>
                </c:pt>
                <c:pt idx="2">
                  <c:v>724</c:v>
                </c:pt>
                <c:pt idx="3">
                  <c:v>788</c:v>
                </c:pt>
                <c:pt idx="4">
                  <c:v>852</c:v>
                </c:pt>
                <c:pt idx="5">
                  <c:v>914</c:v>
                </c:pt>
              </c:numCache>
            </c:numRef>
          </c:val>
          <c:extLst>
            <c:ext xmlns:c16="http://schemas.microsoft.com/office/drawing/2014/chart" uri="{C3380CC4-5D6E-409C-BE32-E72D297353CC}">
              <c16:uniqueId val="{00000004-FA8E-4FB5-834D-F5A8E1432756}"/>
            </c:ext>
          </c:extLst>
        </c:ser>
        <c:dLbls>
          <c:showLegendKey val="0"/>
          <c:showVal val="0"/>
          <c:showCatName val="0"/>
          <c:showSerName val="0"/>
          <c:showPercent val="0"/>
          <c:showBubbleSize val="0"/>
        </c:dLbls>
        <c:gapWidth val="55"/>
        <c:overlap val="100"/>
        <c:axId val="-80876400"/>
        <c:axId val="-80872048"/>
      </c:barChart>
      <c:lineChart>
        <c:grouping val="standard"/>
        <c:varyColors val="0"/>
        <c:ser>
          <c:idx val="5"/>
          <c:order val="5"/>
          <c:tx>
            <c:strRef>
              <c:f>Sheet1!$G$16</c:f>
              <c:strCache>
                <c:ptCount val="1"/>
                <c:pt idx="0">
                  <c:v>Нето емисии </c:v>
                </c:pt>
              </c:strCache>
            </c:strRef>
          </c:tx>
          <c:spPr>
            <a:ln w="28575" cap="rnd">
              <a:solidFill>
                <a:schemeClr val="accent6"/>
              </a:solidFill>
              <a:round/>
            </a:ln>
            <a:effectLst/>
          </c:spPr>
          <c:marker>
            <c:symbol val="none"/>
          </c:marker>
          <c:cat>
            <c:numRef>
              <c:f>Sheet1!$A$17:$A$22</c:f>
              <c:numCache>
                <c:formatCode>General</c:formatCode>
                <c:ptCount val="6"/>
                <c:pt idx="0">
                  <c:v>2016</c:v>
                </c:pt>
                <c:pt idx="1">
                  <c:v>2020</c:v>
                </c:pt>
                <c:pt idx="2">
                  <c:v>2025</c:v>
                </c:pt>
                <c:pt idx="3">
                  <c:v>2030</c:v>
                </c:pt>
                <c:pt idx="4">
                  <c:v>2035</c:v>
                </c:pt>
                <c:pt idx="5">
                  <c:v>2040</c:v>
                </c:pt>
              </c:numCache>
            </c:numRef>
          </c:cat>
          <c:val>
            <c:numRef>
              <c:f>Sheet1!$G$17:$G$22</c:f>
              <c:numCache>
                <c:formatCode>0</c:formatCode>
                <c:ptCount val="6"/>
                <c:pt idx="0">
                  <c:v>6838</c:v>
                </c:pt>
                <c:pt idx="1">
                  <c:v>7151</c:v>
                </c:pt>
                <c:pt idx="2">
                  <c:v>8323</c:v>
                </c:pt>
                <c:pt idx="3">
                  <c:v>9808</c:v>
                </c:pt>
                <c:pt idx="4">
                  <c:v>10539</c:v>
                </c:pt>
                <c:pt idx="5">
                  <c:v>16055</c:v>
                </c:pt>
              </c:numCache>
            </c:numRef>
          </c:val>
          <c:smooth val="0"/>
          <c:extLst>
            <c:ext xmlns:c16="http://schemas.microsoft.com/office/drawing/2014/chart" uri="{C3380CC4-5D6E-409C-BE32-E72D297353CC}">
              <c16:uniqueId val="{00000005-FA8E-4FB5-834D-F5A8E1432756}"/>
            </c:ext>
          </c:extLst>
        </c:ser>
        <c:ser>
          <c:idx val="6"/>
          <c:order val="6"/>
          <c:tx>
            <c:strRef>
              <c:f>Sheet1!$H$16</c:f>
              <c:strCache>
                <c:ptCount val="1"/>
                <c:pt idx="0">
                  <c:v>Вкупно емисии (без ШКЗ)</c:v>
                </c:pt>
              </c:strCache>
            </c:strRef>
          </c:tx>
          <c:spPr>
            <a:ln w="28575" cap="rnd">
              <a:solidFill>
                <a:schemeClr val="accent1">
                  <a:lumMod val="60000"/>
                </a:schemeClr>
              </a:solidFill>
              <a:round/>
            </a:ln>
            <a:effectLst/>
          </c:spPr>
          <c:marker>
            <c:symbol val="none"/>
          </c:marker>
          <c:cat>
            <c:numRef>
              <c:f>Sheet1!$A$17:$A$22</c:f>
              <c:numCache>
                <c:formatCode>General</c:formatCode>
                <c:ptCount val="6"/>
                <c:pt idx="0">
                  <c:v>2016</c:v>
                </c:pt>
                <c:pt idx="1">
                  <c:v>2020</c:v>
                </c:pt>
                <c:pt idx="2">
                  <c:v>2025</c:v>
                </c:pt>
                <c:pt idx="3">
                  <c:v>2030</c:v>
                </c:pt>
                <c:pt idx="4">
                  <c:v>2035</c:v>
                </c:pt>
                <c:pt idx="5">
                  <c:v>2040</c:v>
                </c:pt>
              </c:numCache>
            </c:numRef>
          </c:cat>
          <c:val>
            <c:numRef>
              <c:f>Sheet1!$H$17:$H$22</c:f>
              <c:numCache>
                <c:formatCode>0</c:formatCode>
                <c:ptCount val="6"/>
                <c:pt idx="0">
                  <c:v>10091</c:v>
                </c:pt>
                <c:pt idx="1">
                  <c:v>10404</c:v>
                </c:pt>
                <c:pt idx="2">
                  <c:v>11470</c:v>
                </c:pt>
                <c:pt idx="3">
                  <c:v>12849</c:v>
                </c:pt>
                <c:pt idx="4">
                  <c:v>13475</c:v>
                </c:pt>
                <c:pt idx="5">
                  <c:v>18885</c:v>
                </c:pt>
              </c:numCache>
            </c:numRef>
          </c:val>
          <c:smooth val="0"/>
          <c:extLst>
            <c:ext xmlns:c16="http://schemas.microsoft.com/office/drawing/2014/chart" uri="{C3380CC4-5D6E-409C-BE32-E72D297353CC}">
              <c16:uniqueId val="{00000006-FA8E-4FB5-834D-F5A8E1432756}"/>
            </c:ext>
          </c:extLst>
        </c:ser>
        <c:dLbls>
          <c:showLegendKey val="0"/>
          <c:showVal val="0"/>
          <c:showCatName val="0"/>
          <c:showSerName val="0"/>
          <c:showPercent val="0"/>
          <c:showBubbleSize val="0"/>
        </c:dLbls>
        <c:marker val="1"/>
        <c:smooth val="0"/>
        <c:axId val="-80876400"/>
        <c:axId val="-80872048"/>
      </c:lineChart>
      <c:catAx>
        <c:axId val="-80876400"/>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80872048"/>
        <c:crosses val="autoZero"/>
        <c:auto val="1"/>
        <c:lblAlgn val="ctr"/>
        <c:lblOffset val="0"/>
        <c:noMultiLvlLbl val="0"/>
      </c:catAx>
      <c:valAx>
        <c:axId val="-80872048"/>
        <c:scaling>
          <c:orientation val="minMax"/>
          <c:min val="-5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r>
                  <a:rPr lang="en-GB"/>
                  <a:t>kt CO2-eq</a:t>
                </a:r>
              </a:p>
            </c:rich>
          </c:tx>
          <c:overlay val="0"/>
          <c:spPr>
            <a:noFill/>
            <a:ln>
              <a:noFill/>
            </a:ln>
            <a:effectLst/>
          </c:spPr>
          <c:txPr>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80876400"/>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solidFill>
            <a:sysClr val="windowText" lastClr="000000"/>
          </a:solidFill>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Sheet1!$B$27</c:f>
              <c:strCache>
                <c:ptCount val="1"/>
                <c:pt idx="0">
                  <c:v>Енергетика </c:v>
                </c:pt>
              </c:strCache>
            </c:strRef>
          </c:tx>
          <c:spPr>
            <a:solidFill>
              <a:schemeClr val="accent1"/>
            </a:solidFill>
            <a:ln>
              <a:noFill/>
            </a:ln>
            <a:effectLst/>
          </c:spPr>
          <c:invertIfNegative val="0"/>
          <c:cat>
            <c:numRef>
              <c:f>Sheet1!$A$28:$A$33</c:f>
              <c:numCache>
                <c:formatCode>0</c:formatCode>
                <c:ptCount val="6"/>
                <c:pt idx="0">
                  <c:v>2016</c:v>
                </c:pt>
                <c:pt idx="1">
                  <c:v>2020</c:v>
                </c:pt>
                <c:pt idx="2">
                  <c:v>2025</c:v>
                </c:pt>
                <c:pt idx="3">
                  <c:v>2030</c:v>
                </c:pt>
                <c:pt idx="4">
                  <c:v>2035</c:v>
                </c:pt>
                <c:pt idx="5">
                  <c:v>2040</c:v>
                </c:pt>
              </c:numCache>
            </c:numRef>
          </c:cat>
          <c:val>
            <c:numRef>
              <c:f>Sheet1!$B$28:$B$33</c:f>
              <c:numCache>
                <c:formatCode>0</c:formatCode>
                <c:ptCount val="6"/>
                <c:pt idx="0">
                  <c:v>7201</c:v>
                </c:pt>
                <c:pt idx="1">
                  <c:v>7512</c:v>
                </c:pt>
                <c:pt idx="2">
                  <c:v>7185</c:v>
                </c:pt>
                <c:pt idx="3">
                  <c:v>7413</c:v>
                </c:pt>
                <c:pt idx="4">
                  <c:v>7711</c:v>
                </c:pt>
                <c:pt idx="5">
                  <c:v>8614</c:v>
                </c:pt>
              </c:numCache>
            </c:numRef>
          </c:val>
          <c:extLst>
            <c:ext xmlns:c16="http://schemas.microsoft.com/office/drawing/2014/chart" uri="{C3380CC4-5D6E-409C-BE32-E72D297353CC}">
              <c16:uniqueId val="{00000000-9CFE-4C83-AFE5-AEED2F233026}"/>
            </c:ext>
          </c:extLst>
        </c:ser>
        <c:ser>
          <c:idx val="1"/>
          <c:order val="1"/>
          <c:tx>
            <c:strRef>
              <c:f>Sheet1!$C$27</c:f>
              <c:strCache>
                <c:ptCount val="1"/>
                <c:pt idx="0">
                  <c:v>Индустриски процеси и користење на производи (ИПКП)</c:v>
                </c:pt>
              </c:strCache>
            </c:strRef>
          </c:tx>
          <c:spPr>
            <a:solidFill>
              <a:schemeClr val="accent2"/>
            </a:solidFill>
            <a:ln>
              <a:noFill/>
            </a:ln>
            <a:effectLst/>
          </c:spPr>
          <c:invertIfNegative val="0"/>
          <c:cat>
            <c:numRef>
              <c:f>Sheet1!$A$28:$A$33</c:f>
              <c:numCache>
                <c:formatCode>0</c:formatCode>
                <c:ptCount val="6"/>
                <c:pt idx="0">
                  <c:v>2016</c:v>
                </c:pt>
                <c:pt idx="1">
                  <c:v>2020</c:v>
                </c:pt>
                <c:pt idx="2">
                  <c:v>2025</c:v>
                </c:pt>
                <c:pt idx="3">
                  <c:v>2030</c:v>
                </c:pt>
                <c:pt idx="4">
                  <c:v>2035</c:v>
                </c:pt>
                <c:pt idx="5">
                  <c:v>2040</c:v>
                </c:pt>
              </c:numCache>
            </c:numRef>
          </c:cat>
          <c:val>
            <c:numRef>
              <c:f>Sheet1!$C$28:$C$33</c:f>
              <c:numCache>
                <c:formatCode>0</c:formatCode>
                <c:ptCount val="6"/>
                <c:pt idx="0">
                  <c:v>1056</c:v>
                </c:pt>
                <c:pt idx="1">
                  <c:v>1024</c:v>
                </c:pt>
                <c:pt idx="2">
                  <c:v>1163</c:v>
                </c:pt>
                <c:pt idx="3">
                  <c:v>1352</c:v>
                </c:pt>
                <c:pt idx="4">
                  <c:v>1562</c:v>
                </c:pt>
                <c:pt idx="5">
                  <c:v>1792</c:v>
                </c:pt>
              </c:numCache>
            </c:numRef>
          </c:val>
          <c:extLst>
            <c:ext xmlns:c16="http://schemas.microsoft.com/office/drawing/2014/chart" uri="{C3380CC4-5D6E-409C-BE32-E72D297353CC}">
              <c16:uniqueId val="{00000001-9CFE-4C83-AFE5-AEED2F233026}"/>
            </c:ext>
          </c:extLst>
        </c:ser>
        <c:ser>
          <c:idx val="2"/>
          <c:order val="2"/>
          <c:tx>
            <c:strRef>
              <c:f>Sheet1!$D$27</c:f>
              <c:strCache>
                <c:ptCount val="1"/>
                <c:pt idx="0">
                  <c:v>Земјоделство</c:v>
                </c:pt>
              </c:strCache>
            </c:strRef>
          </c:tx>
          <c:spPr>
            <a:solidFill>
              <a:schemeClr val="accent3"/>
            </a:solidFill>
            <a:ln>
              <a:noFill/>
            </a:ln>
            <a:effectLst/>
          </c:spPr>
          <c:invertIfNegative val="0"/>
          <c:cat>
            <c:numRef>
              <c:f>Sheet1!$A$28:$A$33</c:f>
              <c:numCache>
                <c:formatCode>0</c:formatCode>
                <c:ptCount val="6"/>
                <c:pt idx="0">
                  <c:v>2016</c:v>
                </c:pt>
                <c:pt idx="1">
                  <c:v>2020</c:v>
                </c:pt>
                <c:pt idx="2">
                  <c:v>2025</c:v>
                </c:pt>
                <c:pt idx="3">
                  <c:v>2030</c:v>
                </c:pt>
                <c:pt idx="4">
                  <c:v>2035</c:v>
                </c:pt>
                <c:pt idx="5">
                  <c:v>2040</c:v>
                </c:pt>
              </c:numCache>
            </c:numRef>
          </c:cat>
          <c:val>
            <c:numRef>
              <c:f>Sheet1!$D$28:$D$33</c:f>
              <c:numCache>
                <c:formatCode>0</c:formatCode>
                <c:ptCount val="6"/>
                <c:pt idx="0">
                  <c:v>1191</c:v>
                </c:pt>
                <c:pt idx="1">
                  <c:v>1093</c:v>
                </c:pt>
                <c:pt idx="2">
                  <c:v>1075</c:v>
                </c:pt>
                <c:pt idx="3">
                  <c:v>1055</c:v>
                </c:pt>
                <c:pt idx="4">
                  <c:v>1036</c:v>
                </c:pt>
                <c:pt idx="5">
                  <c:v>1021</c:v>
                </c:pt>
              </c:numCache>
            </c:numRef>
          </c:val>
          <c:extLst>
            <c:ext xmlns:c16="http://schemas.microsoft.com/office/drawing/2014/chart" uri="{C3380CC4-5D6E-409C-BE32-E72D297353CC}">
              <c16:uniqueId val="{00000002-9CFE-4C83-AFE5-AEED2F233026}"/>
            </c:ext>
          </c:extLst>
        </c:ser>
        <c:ser>
          <c:idx val="3"/>
          <c:order val="3"/>
          <c:tx>
            <c:strRef>
              <c:f>Sheet1!$E$27</c:f>
              <c:strCache>
                <c:ptCount val="1"/>
                <c:pt idx="0">
                  <c:v>Шумарство и користење на земјиштето (ШКЗ)</c:v>
                </c:pt>
              </c:strCache>
            </c:strRef>
          </c:tx>
          <c:spPr>
            <a:solidFill>
              <a:schemeClr val="accent4"/>
            </a:solidFill>
            <a:ln>
              <a:noFill/>
            </a:ln>
            <a:effectLst/>
          </c:spPr>
          <c:invertIfNegative val="0"/>
          <c:cat>
            <c:numRef>
              <c:f>Sheet1!$A$28:$A$33</c:f>
              <c:numCache>
                <c:formatCode>0</c:formatCode>
                <c:ptCount val="6"/>
                <c:pt idx="0">
                  <c:v>2016</c:v>
                </c:pt>
                <c:pt idx="1">
                  <c:v>2020</c:v>
                </c:pt>
                <c:pt idx="2">
                  <c:v>2025</c:v>
                </c:pt>
                <c:pt idx="3">
                  <c:v>2030</c:v>
                </c:pt>
                <c:pt idx="4">
                  <c:v>2035</c:v>
                </c:pt>
                <c:pt idx="5">
                  <c:v>2040</c:v>
                </c:pt>
              </c:numCache>
            </c:numRef>
          </c:cat>
          <c:val>
            <c:numRef>
              <c:f>Sheet1!$E$28:$E$33</c:f>
              <c:numCache>
                <c:formatCode>0</c:formatCode>
                <c:ptCount val="6"/>
                <c:pt idx="0">
                  <c:v>-3253</c:v>
                </c:pt>
                <c:pt idx="1">
                  <c:v>-3604</c:v>
                </c:pt>
                <c:pt idx="2">
                  <c:v>-3719</c:v>
                </c:pt>
                <c:pt idx="3">
                  <c:v>-3855</c:v>
                </c:pt>
                <c:pt idx="4">
                  <c:v>-3813</c:v>
                </c:pt>
                <c:pt idx="5">
                  <c:v>-3754</c:v>
                </c:pt>
              </c:numCache>
            </c:numRef>
          </c:val>
          <c:extLst>
            <c:ext xmlns:c16="http://schemas.microsoft.com/office/drawing/2014/chart" uri="{C3380CC4-5D6E-409C-BE32-E72D297353CC}">
              <c16:uniqueId val="{00000003-9CFE-4C83-AFE5-AEED2F233026}"/>
            </c:ext>
          </c:extLst>
        </c:ser>
        <c:ser>
          <c:idx val="4"/>
          <c:order val="4"/>
          <c:tx>
            <c:strRef>
              <c:f>Sheet1!$F$27</c:f>
              <c:strCache>
                <c:ptCount val="1"/>
                <c:pt idx="0">
                  <c:v>Отпад</c:v>
                </c:pt>
              </c:strCache>
            </c:strRef>
          </c:tx>
          <c:spPr>
            <a:solidFill>
              <a:schemeClr val="accent5"/>
            </a:solidFill>
            <a:ln>
              <a:noFill/>
            </a:ln>
            <a:effectLst/>
          </c:spPr>
          <c:invertIfNegative val="0"/>
          <c:cat>
            <c:numRef>
              <c:f>Sheet1!$A$28:$A$33</c:f>
              <c:numCache>
                <c:formatCode>0</c:formatCode>
                <c:ptCount val="6"/>
                <c:pt idx="0">
                  <c:v>2016</c:v>
                </c:pt>
                <c:pt idx="1">
                  <c:v>2020</c:v>
                </c:pt>
                <c:pt idx="2">
                  <c:v>2025</c:v>
                </c:pt>
                <c:pt idx="3">
                  <c:v>2030</c:v>
                </c:pt>
                <c:pt idx="4">
                  <c:v>2035</c:v>
                </c:pt>
                <c:pt idx="5">
                  <c:v>2040</c:v>
                </c:pt>
              </c:numCache>
            </c:numRef>
          </c:cat>
          <c:val>
            <c:numRef>
              <c:f>Sheet1!$F$28:$F$33</c:f>
              <c:numCache>
                <c:formatCode>0</c:formatCode>
                <c:ptCount val="6"/>
                <c:pt idx="0">
                  <c:v>610</c:v>
                </c:pt>
                <c:pt idx="1">
                  <c:v>659</c:v>
                </c:pt>
                <c:pt idx="2">
                  <c:v>492</c:v>
                </c:pt>
                <c:pt idx="3">
                  <c:v>323</c:v>
                </c:pt>
                <c:pt idx="4">
                  <c:v>345</c:v>
                </c:pt>
                <c:pt idx="5">
                  <c:v>366</c:v>
                </c:pt>
              </c:numCache>
            </c:numRef>
          </c:val>
          <c:extLst>
            <c:ext xmlns:c16="http://schemas.microsoft.com/office/drawing/2014/chart" uri="{C3380CC4-5D6E-409C-BE32-E72D297353CC}">
              <c16:uniqueId val="{00000004-9CFE-4C83-AFE5-AEED2F233026}"/>
            </c:ext>
          </c:extLst>
        </c:ser>
        <c:dLbls>
          <c:showLegendKey val="0"/>
          <c:showVal val="0"/>
          <c:showCatName val="0"/>
          <c:showSerName val="0"/>
          <c:showPercent val="0"/>
          <c:showBubbleSize val="0"/>
        </c:dLbls>
        <c:gapWidth val="150"/>
        <c:overlap val="100"/>
        <c:axId val="-92290544"/>
        <c:axId val="-92287280"/>
      </c:barChart>
      <c:lineChart>
        <c:grouping val="standard"/>
        <c:varyColors val="0"/>
        <c:ser>
          <c:idx val="5"/>
          <c:order val="5"/>
          <c:tx>
            <c:strRef>
              <c:f>Sheet1!$G$27</c:f>
              <c:strCache>
                <c:ptCount val="1"/>
                <c:pt idx="0">
                  <c:v>Нето емисии </c:v>
                </c:pt>
              </c:strCache>
            </c:strRef>
          </c:tx>
          <c:spPr>
            <a:ln w="28575" cap="rnd">
              <a:solidFill>
                <a:schemeClr val="accent6"/>
              </a:solidFill>
              <a:round/>
            </a:ln>
            <a:effectLst/>
          </c:spPr>
          <c:marker>
            <c:symbol val="none"/>
          </c:marker>
          <c:val>
            <c:numRef>
              <c:f>Sheet1!$G$28:$G$33</c:f>
              <c:numCache>
                <c:formatCode>0</c:formatCode>
                <c:ptCount val="6"/>
                <c:pt idx="0">
                  <c:v>6805</c:v>
                </c:pt>
                <c:pt idx="1">
                  <c:v>6684</c:v>
                </c:pt>
                <c:pt idx="2">
                  <c:v>6196</c:v>
                </c:pt>
                <c:pt idx="3">
                  <c:v>6288</c:v>
                </c:pt>
                <c:pt idx="4">
                  <c:v>6841</c:v>
                </c:pt>
                <c:pt idx="5">
                  <c:v>8039</c:v>
                </c:pt>
              </c:numCache>
            </c:numRef>
          </c:val>
          <c:smooth val="0"/>
          <c:extLst>
            <c:ext xmlns:c16="http://schemas.microsoft.com/office/drawing/2014/chart" uri="{C3380CC4-5D6E-409C-BE32-E72D297353CC}">
              <c16:uniqueId val="{00000005-9CFE-4C83-AFE5-AEED2F233026}"/>
            </c:ext>
          </c:extLst>
        </c:ser>
        <c:ser>
          <c:idx val="6"/>
          <c:order val="6"/>
          <c:tx>
            <c:strRef>
              <c:f>Sheet1!$H$27</c:f>
              <c:strCache>
                <c:ptCount val="1"/>
                <c:pt idx="0">
                  <c:v>Вкупно емисии (без ШКЗ)</c:v>
                </c:pt>
              </c:strCache>
            </c:strRef>
          </c:tx>
          <c:spPr>
            <a:ln w="28575" cap="rnd">
              <a:solidFill>
                <a:schemeClr val="accent1">
                  <a:lumMod val="60000"/>
                </a:schemeClr>
              </a:solidFill>
              <a:round/>
            </a:ln>
            <a:effectLst/>
          </c:spPr>
          <c:marker>
            <c:symbol val="none"/>
          </c:marker>
          <c:val>
            <c:numRef>
              <c:f>Sheet1!$H$28:$H$33</c:f>
              <c:numCache>
                <c:formatCode>0</c:formatCode>
                <c:ptCount val="6"/>
                <c:pt idx="0">
                  <c:v>10058</c:v>
                </c:pt>
                <c:pt idx="1">
                  <c:v>10288</c:v>
                </c:pt>
                <c:pt idx="2">
                  <c:v>9915</c:v>
                </c:pt>
                <c:pt idx="3">
                  <c:v>10143</c:v>
                </c:pt>
                <c:pt idx="4">
                  <c:v>10654</c:v>
                </c:pt>
                <c:pt idx="5">
                  <c:v>11793</c:v>
                </c:pt>
              </c:numCache>
            </c:numRef>
          </c:val>
          <c:smooth val="0"/>
          <c:extLst>
            <c:ext xmlns:c16="http://schemas.microsoft.com/office/drawing/2014/chart" uri="{C3380CC4-5D6E-409C-BE32-E72D297353CC}">
              <c16:uniqueId val="{00000006-9CFE-4C83-AFE5-AEED2F233026}"/>
            </c:ext>
          </c:extLst>
        </c:ser>
        <c:dLbls>
          <c:showLegendKey val="0"/>
          <c:showVal val="0"/>
          <c:showCatName val="0"/>
          <c:showSerName val="0"/>
          <c:showPercent val="0"/>
          <c:showBubbleSize val="0"/>
        </c:dLbls>
        <c:marker val="1"/>
        <c:smooth val="0"/>
        <c:axId val="-92290544"/>
        <c:axId val="-92287280"/>
      </c:lineChart>
      <c:catAx>
        <c:axId val="-92290544"/>
        <c:scaling>
          <c:orientation val="minMax"/>
        </c:scaling>
        <c:delete val="0"/>
        <c:axPos val="b"/>
        <c:numFmt formatCode="0" sourceLinked="1"/>
        <c:majorTickMark val="out"/>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92287280"/>
        <c:crosses val="autoZero"/>
        <c:auto val="1"/>
        <c:lblAlgn val="ctr"/>
        <c:lblOffset val="0"/>
        <c:noMultiLvlLbl val="0"/>
      </c:catAx>
      <c:valAx>
        <c:axId val="-9228728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r>
                  <a:rPr lang="en-GB"/>
                  <a:t>kt CO2-eq</a:t>
                </a:r>
              </a:p>
            </c:rich>
          </c:tx>
          <c:overlay val="0"/>
          <c:spPr>
            <a:noFill/>
            <a:ln>
              <a:noFill/>
            </a:ln>
            <a:effectLst/>
          </c:spPr>
          <c:txPr>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title>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9229054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solidFill>
            <a:sysClr val="windowText" lastClr="000000"/>
          </a:solidFill>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Sheet1!$B$27</c:f>
              <c:strCache>
                <c:ptCount val="1"/>
                <c:pt idx="0">
                  <c:v>Енергетика </c:v>
                </c:pt>
              </c:strCache>
            </c:strRef>
          </c:tx>
          <c:spPr>
            <a:solidFill>
              <a:schemeClr val="accent1"/>
            </a:solidFill>
            <a:ln>
              <a:noFill/>
            </a:ln>
            <a:effectLst/>
          </c:spPr>
          <c:invertIfNegative val="0"/>
          <c:cat>
            <c:numRef>
              <c:f>Sheet1!$A$39:$A$44</c:f>
              <c:numCache>
                <c:formatCode>General</c:formatCode>
                <c:ptCount val="6"/>
                <c:pt idx="0">
                  <c:v>2016</c:v>
                </c:pt>
                <c:pt idx="1">
                  <c:v>2020</c:v>
                </c:pt>
                <c:pt idx="2">
                  <c:v>2025</c:v>
                </c:pt>
                <c:pt idx="3">
                  <c:v>2030</c:v>
                </c:pt>
                <c:pt idx="4">
                  <c:v>2035</c:v>
                </c:pt>
                <c:pt idx="5">
                  <c:v>2040</c:v>
                </c:pt>
              </c:numCache>
            </c:numRef>
          </c:cat>
          <c:val>
            <c:numRef>
              <c:f>Sheet1!$B$39:$B$44</c:f>
              <c:numCache>
                <c:formatCode>0</c:formatCode>
                <c:ptCount val="6"/>
                <c:pt idx="0">
                  <c:v>7205</c:v>
                </c:pt>
                <c:pt idx="1">
                  <c:v>7454</c:v>
                </c:pt>
                <c:pt idx="2">
                  <c:v>4143</c:v>
                </c:pt>
                <c:pt idx="3">
                  <c:v>4006</c:v>
                </c:pt>
                <c:pt idx="4">
                  <c:v>4571</c:v>
                </c:pt>
                <c:pt idx="5">
                  <c:v>5319</c:v>
                </c:pt>
              </c:numCache>
            </c:numRef>
          </c:val>
          <c:extLst>
            <c:ext xmlns:c16="http://schemas.microsoft.com/office/drawing/2014/chart" uri="{C3380CC4-5D6E-409C-BE32-E72D297353CC}">
              <c16:uniqueId val="{00000000-54D9-40E3-A6A4-A11A3AE10D05}"/>
            </c:ext>
          </c:extLst>
        </c:ser>
        <c:ser>
          <c:idx val="1"/>
          <c:order val="1"/>
          <c:tx>
            <c:strRef>
              <c:f>Sheet1!$C$27</c:f>
              <c:strCache>
                <c:ptCount val="1"/>
                <c:pt idx="0">
                  <c:v>Индустриски процеси и користење на производи (ИПКП)</c:v>
                </c:pt>
              </c:strCache>
            </c:strRef>
          </c:tx>
          <c:spPr>
            <a:solidFill>
              <a:schemeClr val="accent2"/>
            </a:solidFill>
            <a:ln>
              <a:noFill/>
            </a:ln>
            <a:effectLst/>
          </c:spPr>
          <c:invertIfNegative val="0"/>
          <c:cat>
            <c:numRef>
              <c:f>Sheet1!$A$39:$A$44</c:f>
              <c:numCache>
                <c:formatCode>General</c:formatCode>
                <c:ptCount val="6"/>
                <c:pt idx="0">
                  <c:v>2016</c:v>
                </c:pt>
                <c:pt idx="1">
                  <c:v>2020</c:v>
                </c:pt>
                <c:pt idx="2">
                  <c:v>2025</c:v>
                </c:pt>
                <c:pt idx="3">
                  <c:v>2030</c:v>
                </c:pt>
                <c:pt idx="4">
                  <c:v>2035</c:v>
                </c:pt>
                <c:pt idx="5">
                  <c:v>2040</c:v>
                </c:pt>
              </c:numCache>
            </c:numRef>
          </c:cat>
          <c:val>
            <c:numRef>
              <c:f>Sheet1!$C$39:$C$44</c:f>
              <c:numCache>
                <c:formatCode>0</c:formatCode>
                <c:ptCount val="6"/>
                <c:pt idx="0">
                  <c:v>1056</c:v>
                </c:pt>
                <c:pt idx="1">
                  <c:v>1024</c:v>
                </c:pt>
                <c:pt idx="2">
                  <c:v>1163</c:v>
                </c:pt>
                <c:pt idx="3">
                  <c:v>1352</c:v>
                </c:pt>
                <c:pt idx="4">
                  <c:v>1562</c:v>
                </c:pt>
                <c:pt idx="5">
                  <c:v>1792</c:v>
                </c:pt>
              </c:numCache>
            </c:numRef>
          </c:val>
          <c:extLst>
            <c:ext xmlns:c16="http://schemas.microsoft.com/office/drawing/2014/chart" uri="{C3380CC4-5D6E-409C-BE32-E72D297353CC}">
              <c16:uniqueId val="{00000001-54D9-40E3-A6A4-A11A3AE10D05}"/>
            </c:ext>
          </c:extLst>
        </c:ser>
        <c:ser>
          <c:idx val="2"/>
          <c:order val="2"/>
          <c:tx>
            <c:strRef>
              <c:f>Sheet1!$D$27</c:f>
              <c:strCache>
                <c:ptCount val="1"/>
                <c:pt idx="0">
                  <c:v>Земјоделство</c:v>
                </c:pt>
              </c:strCache>
            </c:strRef>
          </c:tx>
          <c:spPr>
            <a:solidFill>
              <a:schemeClr val="accent3"/>
            </a:solidFill>
            <a:ln>
              <a:noFill/>
            </a:ln>
            <a:effectLst/>
          </c:spPr>
          <c:invertIfNegative val="0"/>
          <c:cat>
            <c:numRef>
              <c:f>Sheet1!$A$39:$A$44</c:f>
              <c:numCache>
                <c:formatCode>General</c:formatCode>
                <c:ptCount val="6"/>
                <c:pt idx="0">
                  <c:v>2016</c:v>
                </c:pt>
                <c:pt idx="1">
                  <c:v>2020</c:v>
                </c:pt>
                <c:pt idx="2">
                  <c:v>2025</c:v>
                </c:pt>
                <c:pt idx="3">
                  <c:v>2030</c:v>
                </c:pt>
                <c:pt idx="4">
                  <c:v>2035</c:v>
                </c:pt>
                <c:pt idx="5">
                  <c:v>2040</c:v>
                </c:pt>
              </c:numCache>
            </c:numRef>
          </c:cat>
          <c:val>
            <c:numRef>
              <c:f>Sheet1!$D$39:$D$44</c:f>
              <c:numCache>
                <c:formatCode>0</c:formatCode>
                <c:ptCount val="6"/>
                <c:pt idx="0">
                  <c:v>1191</c:v>
                </c:pt>
                <c:pt idx="1">
                  <c:v>1093</c:v>
                </c:pt>
                <c:pt idx="2">
                  <c:v>1075</c:v>
                </c:pt>
                <c:pt idx="3">
                  <c:v>1055</c:v>
                </c:pt>
                <c:pt idx="4">
                  <c:v>1036</c:v>
                </c:pt>
                <c:pt idx="5">
                  <c:v>1021</c:v>
                </c:pt>
              </c:numCache>
            </c:numRef>
          </c:val>
          <c:extLst>
            <c:ext xmlns:c16="http://schemas.microsoft.com/office/drawing/2014/chart" uri="{C3380CC4-5D6E-409C-BE32-E72D297353CC}">
              <c16:uniqueId val="{00000002-54D9-40E3-A6A4-A11A3AE10D05}"/>
            </c:ext>
          </c:extLst>
        </c:ser>
        <c:ser>
          <c:idx val="3"/>
          <c:order val="3"/>
          <c:tx>
            <c:strRef>
              <c:f>Sheet1!$E$27</c:f>
              <c:strCache>
                <c:ptCount val="1"/>
                <c:pt idx="0">
                  <c:v>Шумарство и користење на земјиштето (ШКЗ)</c:v>
                </c:pt>
              </c:strCache>
            </c:strRef>
          </c:tx>
          <c:spPr>
            <a:solidFill>
              <a:schemeClr val="accent4"/>
            </a:solidFill>
            <a:ln>
              <a:noFill/>
            </a:ln>
            <a:effectLst/>
          </c:spPr>
          <c:invertIfNegative val="0"/>
          <c:cat>
            <c:numRef>
              <c:f>Sheet1!$A$39:$A$44</c:f>
              <c:numCache>
                <c:formatCode>General</c:formatCode>
                <c:ptCount val="6"/>
                <c:pt idx="0">
                  <c:v>2016</c:v>
                </c:pt>
                <c:pt idx="1">
                  <c:v>2020</c:v>
                </c:pt>
                <c:pt idx="2">
                  <c:v>2025</c:v>
                </c:pt>
                <c:pt idx="3">
                  <c:v>2030</c:v>
                </c:pt>
                <c:pt idx="4">
                  <c:v>2035</c:v>
                </c:pt>
                <c:pt idx="5">
                  <c:v>2040</c:v>
                </c:pt>
              </c:numCache>
            </c:numRef>
          </c:cat>
          <c:val>
            <c:numRef>
              <c:f>Sheet1!$E$39:$E$44</c:f>
              <c:numCache>
                <c:formatCode>0</c:formatCode>
                <c:ptCount val="6"/>
                <c:pt idx="0">
                  <c:v>-3253</c:v>
                </c:pt>
                <c:pt idx="1">
                  <c:v>-3604</c:v>
                </c:pt>
                <c:pt idx="2">
                  <c:v>-3719</c:v>
                </c:pt>
                <c:pt idx="3">
                  <c:v>-3855</c:v>
                </c:pt>
                <c:pt idx="4">
                  <c:v>-3813</c:v>
                </c:pt>
                <c:pt idx="5">
                  <c:v>-3754</c:v>
                </c:pt>
              </c:numCache>
            </c:numRef>
          </c:val>
          <c:extLst>
            <c:ext xmlns:c16="http://schemas.microsoft.com/office/drawing/2014/chart" uri="{C3380CC4-5D6E-409C-BE32-E72D297353CC}">
              <c16:uniqueId val="{00000003-54D9-40E3-A6A4-A11A3AE10D05}"/>
            </c:ext>
          </c:extLst>
        </c:ser>
        <c:ser>
          <c:idx val="4"/>
          <c:order val="4"/>
          <c:tx>
            <c:strRef>
              <c:f>Sheet1!$F$27</c:f>
              <c:strCache>
                <c:ptCount val="1"/>
                <c:pt idx="0">
                  <c:v>Отпад</c:v>
                </c:pt>
              </c:strCache>
            </c:strRef>
          </c:tx>
          <c:spPr>
            <a:solidFill>
              <a:schemeClr val="accent5"/>
            </a:solidFill>
            <a:ln>
              <a:noFill/>
            </a:ln>
            <a:effectLst/>
          </c:spPr>
          <c:invertIfNegative val="0"/>
          <c:cat>
            <c:numRef>
              <c:f>Sheet1!$A$39:$A$44</c:f>
              <c:numCache>
                <c:formatCode>General</c:formatCode>
                <c:ptCount val="6"/>
                <c:pt idx="0">
                  <c:v>2016</c:v>
                </c:pt>
                <c:pt idx="1">
                  <c:v>2020</c:v>
                </c:pt>
                <c:pt idx="2">
                  <c:v>2025</c:v>
                </c:pt>
                <c:pt idx="3">
                  <c:v>2030</c:v>
                </c:pt>
                <c:pt idx="4">
                  <c:v>2035</c:v>
                </c:pt>
                <c:pt idx="5">
                  <c:v>2040</c:v>
                </c:pt>
              </c:numCache>
            </c:numRef>
          </c:cat>
          <c:val>
            <c:numRef>
              <c:f>Sheet1!$F$39:$F$44</c:f>
              <c:numCache>
                <c:formatCode>0</c:formatCode>
                <c:ptCount val="6"/>
                <c:pt idx="0">
                  <c:v>610</c:v>
                </c:pt>
                <c:pt idx="1">
                  <c:v>659</c:v>
                </c:pt>
                <c:pt idx="2">
                  <c:v>492</c:v>
                </c:pt>
                <c:pt idx="3">
                  <c:v>324</c:v>
                </c:pt>
                <c:pt idx="4">
                  <c:v>346</c:v>
                </c:pt>
                <c:pt idx="5">
                  <c:v>366</c:v>
                </c:pt>
              </c:numCache>
            </c:numRef>
          </c:val>
          <c:extLst>
            <c:ext xmlns:c16="http://schemas.microsoft.com/office/drawing/2014/chart" uri="{C3380CC4-5D6E-409C-BE32-E72D297353CC}">
              <c16:uniqueId val="{00000004-54D9-40E3-A6A4-A11A3AE10D05}"/>
            </c:ext>
          </c:extLst>
        </c:ser>
        <c:dLbls>
          <c:showLegendKey val="0"/>
          <c:showVal val="0"/>
          <c:showCatName val="0"/>
          <c:showSerName val="0"/>
          <c:showPercent val="0"/>
          <c:showBubbleSize val="0"/>
        </c:dLbls>
        <c:gapWidth val="75"/>
        <c:overlap val="100"/>
        <c:axId val="-92278576"/>
        <c:axId val="-92279120"/>
      </c:barChart>
      <c:lineChart>
        <c:grouping val="standard"/>
        <c:varyColors val="0"/>
        <c:ser>
          <c:idx val="5"/>
          <c:order val="5"/>
          <c:tx>
            <c:strRef>
              <c:f>Sheet1!$G$27</c:f>
              <c:strCache>
                <c:ptCount val="1"/>
                <c:pt idx="0">
                  <c:v>Нето емисии </c:v>
                </c:pt>
              </c:strCache>
            </c:strRef>
          </c:tx>
          <c:spPr>
            <a:ln w="28575" cap="rnd">
              <a:solidFill>
                <a:schemeClr val="accent6"/>
              </a:solidFill>
              <a:round/>
            </a:ln>
            <a:effectLst/>
          </c:spPr>
          <c:marker>
            <c:symbol val="none"/>
          </c:marker>
          <c:val>
            <c:numRef>
              <c:f>Sheet1!$G$39:$G$44</c:f>
              <c:numCache>
                <c:formatCode>0</c:formatCode>
                <c:ptCount val="6"/>
                <c:pt idx="0">
                  <c:v>6809</c:v>
                </c:pt>
                <c:pt idx="1">
                  <c:v>6626</c:v>
                </c:pt>
                <c:pt idx="2">
                  <c:v>3154</c:v>
                </c:pt>
                <c:pt idx="3">
                  <c:v>2882</c:v>
                </c:pt>
                <c:pt idx="4">
                  <c:v>3702</c:v>
                </c:pt>
                <c:pt idx="5">
                  <c:v>4744</c:v>
                </c:pt>
              </c:numCache>
            </c:numRef>
          </c:val>
          <c:smooth val="0"/>
          <c:extLst>
            <c:ext xmlns:c16="http://schemas.microsoft.com/office/drawing/2014/chart" uri="{C3380CC4-5D6E-409C-BE32-E72D297353CC}">
              <c16:uniqueId val="{00000005-54D9-40E3-A6A4-A11A3AE10D05}"/>
            </c:ext>
          </c:extLst>
        </c:ser>
        <c:ser>
          <c:idx val="6"/>
          <c:order val="6"/>
          <c:tx>
            <c:strRef>
              <c:f>Sheet1!$H$27</c:f>
              <c:strCache>
                <c:ptCount val="1"/>
                <c:pt idx="0">
                  <c:v>Вкупно емисии (без ШКЗ)</c:v>
                </c:pt>
              </c:strCache>
            </c:strRef>
          </c:tx>
          <c:spPr>
            <a:ln w="28575" cap="rnd">
              <a:solidFill>
                <a:schemeClr val="accent1">
                  <a:lumMod val="60000"/>
                </a:schemeClr>
              </a:solidFill>
              <a:round/>
            </a:ln>
            <a:effectLst/>
          </c:spPr>
          <c:marker>
            <c:symbol val="none"/>
          </c:marker>
          <c:val>
            <c:numRef>
              <c:f>Sheet1!$H$39:$H$44</c:f>
              <c:numCache>
                <c:formatCode>0</c:formatCode>
                <c:ptCount val="6"/>
                <c:pt idx="0">
                  <c:v>10062</c:v>
                </c:pt>
                <c:pt idx="1">
                  <c:v>10230</c:v>
                </c:pt>
                <c:pt idx="2">
                  <c:v>6873</c:v>
                </c:pt>
                <c:pt idx="3">
                  <c:v>6737</c:v>
                </c:pt>
                <c:pt idx="4">
                  <c:v>7515</c:v>
                </c:pt>
                <c:pt idx="5">
                  <c:v>8498</c:v>
                </c:pt>
              </c:numCache>
            </c:numRef>
          </c:val>
          <c:smooth val="0"/>
          <c:extLst>
            <c:ext xmlns:c16="http://schemas.microsoft.com/office/drawing/2014/chart" uri="{C3380CC4-5D6E-409C-BE32-E72D297353CC}">
              <c16:uniqueId val="{00000006-54D9-40E3-A6A4-A11A3AE10D05}"/>
            </c:ext>
          </c:extLst>
        </c:ser>
        <c:dLbls>
          <c:showLegendKey val="0"/>
          <c:showVal val="0"/>
          <c:showCatName val="0"/>
          <c:showSerName val="0"/>
          <c:showPercent val="0"/>
          <c:showBubbleSize val="0"/>
        </c:dLbls>
        <c:marker val="1"/>
        <c:smooth val="0"/>
        <c:axId val="-92278576"/>
        <c:axId val="-92279120"/>
      </c:lineChart>
      <c:catAx>
        <c:axId val="-92278576"/>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92279120"/>
        <c:crosses val="autoZero"/>
        <c:auto val="1"/>
        <c:lblAlgn val="ctr"/>
        <c:lblOffset val="0"/>
        <c:noMultiLvlLbl val="0"/>
      </c:catAx>
      <c:valAx>
        <c:axId val="-92279120"/>
        <c:scaling>
          <c:orientation val="minMax"/>
        </c:scaling>
        <c:delete val="0"/>
        <c:axPos val="l"/>
        <c:majorGridlines>
          <c:spPr>
            <a:ln w="9525" cap="flat" cmpd="sng" algn="ctr">
              <a:solidFill>
                <a:schemeClr val="tx1">
                  <a:lumMod val="15000"/>
                  <a:lumOff val="85000"/>
                </a:schemeClr>
              </a:solidFill>
              <a:round/>
            </a:ln>
            <a:effectLst/>
          </c:spPr>
        </c:majorGridlines>
        <c:minorGridlines>
          <c:spPr>
            <a:ln w="9525" cap="flat" cmpd="sng" algn="ctr">
              <a:solidFill>
                <a:schemeClr val="tx1">
                  <a:lumMod val="5000"/>
                  <a:lumOff val="95000"/>
                </a:schemeClr>
              </a:solidFill>
              <a:round/>
            </a:ln>
            <a:effectLst/>
          </c:spPr>
        </c:minorGridlines>
        <c:title>
          <c:tx>
            <c:rich>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r>
                  <a:rPr lang="en-GB"/>
                  <a:t>kt CO2-eq</a:t>
                </a:r>
              </a:p>
            </c:rich>
          </c:tx>
          <c:overlay val="0"/>
          <c:spPr>
            <a:noFill/>
            <a:ln>
              <a:noFill/>
            </a:ln>
            <a:effectLst/>
          </c:spPr>
          <c:txPr>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title>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92278576"/>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solidFill>
            <a:sysClr val="windowText" lastClr="000000"/>
          </a:solidFill>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Sheet1!$B$27</c:f>
              <c:strCache>
                <c:ptCount val="1"/>
                <c:pt idx="0">
                  <c:v>Енергетика </c:v>
                </c:pt>
              </c:strCache>
            </c:strRef>
          </c:tx>
          <c:spPr>
            <a:solidFill>
              <a:schemeClr val="accent1"/>
            </a:solidFill>
            <a:ln>
              <a:noFill/>
            </a:ln>
            <a:effectLst/>
          </c:spPr>
          <c:invertIfNegative val="0"/>
          <c:cat>
            <c:numRef>
              <c:f>Sheet1!$A$50:$A$55</c:f>
              <c:numCache>
                <c:formatCode>General</c:formatCode>
                <c:ptCount val="6"/>
                <c:pt idx="0">
                  <c:v>2016</c:v>
                </c:pt>
                <c:pt idx="1">
                  <c:v>2020</c:v>
                </c:pt>
                <c:pt idx="2">
                  <c:v>2025</c:v>
                </c:pt>
                <c:pt idx="3">
                  <c:v>2030</c:v>
                </c:pt>
                <c:pt idx="4">
                  <c:v>2035</c:v>
                </c:pt>
                <c:pt idx="5">
                  <c:v>2040</c:v>
                </c:pt>
              </c:numCache>
            </c:numRef>
          </c:cat>
          <c:val>
            <c:numRef>
              <c:f>Sheet1!$B$50:$B$55</c:f>
              <c:numCache>
                <c:formatCode>0</c:formatCode>
                <c:ptCount val="6"/>
                <c:pt idx="0">
                  <c:v>7204</c:v>
                </c:pt>
                <c:pt idx="1">
                  <c:v>7467</c:v>
                </c:pt>
                <c:pt idx="2">
                  <c:v>3887</c:v>
                </c:pt>
                <c:pt idx="3">
                  <c:v>3328</c:v>
                </c:pt>
                <c:pt idx="4">
                  <c:v>3370</c:v>
                </c:pt>
                <c:pt idx="5">
                  <c:v>3631</c:v>
                </c:pt>
              </c:numCache>
            </c:numRef>
          </c:val>
          <c:extLst>
            <c:ext xmlns:c16="http://schemas.microsoft.com/office/drawing/2014/chart" uri="{C3380CC4-5D6E-409C-BE32-E72D297353CC}">
              <c16:uniqueId val="{00000000-60AC-48DD-96E1-3B69C95E72B5}"/>
            </c:ext>
          </c:extLst>
        </c:ser>
        <c:ser>
          <c:idx val="1"/>
          <c:order val="1"/>
          <c:tx>
            <c:strRef>
              <c:f>Sheet1!$C$27</c:f>
              <c:strCache>
                <c:ptCount val="1"/>
                <c:pt idx="0">
                  <c:v>Индустриски процеси и користење на производи (ИПКП)</c:v>
                </c:pt>
              </c:strCache>
            </c:strRef>
          </c:tx>
          <c:spPr>
            <a:solidFill>
              <a:schemeClr val="accent2"/>
            </a:solidFill>
            <a:ln>
              <a:noFill/>
            </a:ln>
            <a:effectLst/>
          </c:spPr>
          <c:invertIfNegative val="0"/>
          <c:cat>
            <c:numRef>
              <c:f>Sheet1!$A$50:$A$55</c:f>
              <c:numCache>
                <c:formatCode>General</c:formatCode>
                <c:ptCount val="6"/>
                <c:pt idx="0">
                  <c:v>2016</c:v>
                </c:pt>
                <c:pt idx="1">
                  <c:v>2020</c:v>
                </c:pt>
                <c:pt idx="2">
                  <c:v>2025</c:v>
                </c:pt>
                <c:pt idx="3">
                  <c:v>2030</c:v>
                </c:pt>
                <c:pt idx="4">
                  <c:v>2035</c:v>
                </c:pt>
                <c:pt idx="5">
                  <c:v>2040</c:v>
                </c:pt>
              </c:numCache>
            </c:numRef>
          </c:cat>
          <c:val>
            <c:numRef>
              <c:f>Sheet1!$C$50:$C$55</c:f>
              <c:numCache>
                <c:formatCode>0</c:formatCode>
                <c:ptCount val="6"/>
                <c:pt idx="0">
                  <c:v>1056</c:v>
                </c:pt>
                <c:pt idx="1">
                  <c:v>1024</c:v>
                </c:pt>
                <c:pt idx="2">
                  <c:v>1163</c:v>
                </c:pt>
                <c:pt idx="3">
                  <c:v>1352</c:v>
                </c:pt>
                <c:pt idx="4">
                  <c:v>1562</c:v>
                </c:pt>
                <c:pt idx="5">
                  <c:v>1792</c:v>
                </c:pt>
              </c:numCache>
            </c:numRef>
          </c:val>
          <c:extLst>
            <c:ext xmlns:c16="http://schemas.microsoft.com/office/drawing/2014/chart" uri="{C3380CC4-5D6E-409C-BE32-E72D297353CC}">
              <c16:uniqueId val="{00000001-60AC-48DD-96E1-3B69C95E72B5}"/>
            </c:ext>
          </c:extLst>
        </c:ser>
        <c:ser>
          <c:idx val="2"/>
          <c:order val="2"/>
          <c:tx>
            <c:strRef>
              <c:f>Sheet1!$D$27</c:f>
              <c:strCache>
                <c:ptCount val="1"/>
                <c:pt idx="0">
                  <c:v>Земјоделство</c:v>
                </c:pt>
              </c:strCache>
            </c:strRef>
          </c:tx>
          <c:spPr>
            <a:solidFill>
              <a:schemeClr val="accent3"/>
            </a:solidFill>
            <a:ln>
              <a:noFill/>
            </a:ln>
            <a:effectLst/>
          </c:spPr>
          <c:invertIfNegative val="0"/>
          <c:cat>
            <c:numRef>
              <c:f>Sheet1!$A$50:$A$55</c:f>
              <c:numCache>
                <c:formatCode>General</c:formatCode>
                <c:ptCount val="6"/>
                <c:pt idx="0">
                  <c:v>2016</c:v>
                </c:pt>
                <c:pt idx="1">
                  <c:v>2020</c:v>
                </c:pt>
                <c:pt idx="2">
                  <c:v>2025</c:v>
                </c:pt>
                <c:pt idx="3">
                  <c:v>2030</c:v>
                </c:pt>
                <c:pt idx="4">
                  <c:v>2035</c:v>
                </c:pt>
                <c:pt idx="5">
                  <c:v>2040</c:v>
                </c:pt>
              </c:numCache>
            </c:numRef>
          </c:cat>
          <c:val>
            <c:numRef>
              <c:f>Sheet1!$D$50:$D$55</c:f>
              <c:numCache>
                <c:formatCode>0</c:formatCode>
                <c:ptCount val="6"/>
                <c:pt idx="0">
                  <c:v>1191</c:v>
                </c:pt>
                <c:pt idx="1">
                  <c:v>1093</c:v>
                </c:pt>
                <c:pt idx="2">
                  <c:v>1075</c:v>
                </c:pt>
                <c:pt idx="3">
                  <c:v>1055</c:v>
                </c:pt>
                <c:pt idx="4">
                  <c:v>1036</c:v>
                </c:pt>
                <c:pt idx="5">
                  <c:v>1021</c:v>
                </c:pt>
              </c:numCache>
            </c:numRef>
          </c:val>
          <c:extLst>
            <c:ext xmlns:c16="http://schemas.microsoft.com/office/drawing/2014/chart" uri="{C3380CC4-5D6E-409C-BE32-E72D297353CC}">
              <c16:uniqueId val="{00000002-60AC-48DD-96E1-3B69C95E72B5}"/>
            </c:ext>
          </c:extLst>
        </c:ser>
        <c:ser>
          <c:idx val="3"/>
          <c:order val="3"/>
          <c:tx>
            <c:strRef>
              <c:f>Sheet1!$E$27</c:f>
              <c:strCache>
                <c:ptCount val="1"/>
                <c:pt idx="0">
                  <c:v>Шумарство и користење на земјиштето (ШКЗ)</c:v>
                </c:pt>
              </c:strCache>
            </c:strRef>
          </c:tx>
          <c:spPr>
            <a:solidFill>
              <a:schemeClr val="accent4"/>
            </a:solidFill>
            <a:ln>
              <a:noFill/>
            </a:ln>
            <a:effectLst/>
          </c:spPr>
          <c:invertIfNegative val="0"/>
          <c:cat>
            <c:numRef>
              <c:f>Sheet1!$A$50:$A$55</c:f>
              <c:numCache>
                <c:formatCode>General</c:formatCode>
                <c:ptCount val="6"/>
                <c:pt idx="0">
                  <c:v>2016</c:v>
                </c:pt>
                <c:pt idx="1">
                  <c:v>2020</c:v>
                </c:pt>
                <c:pt idx="2">
                  <c:v>2025</c:v>
                </c:pt>
                <c:pt idx="3">
                  <c:v>2030</c:v>
                </c:pt>
                <c:pt idx="4">
                  <c:v>2035</c:v>
                </c:pt>
                <c:pt idx="5">
                  <c:v>2040</c:v>
                </c:pt>
              </c:numCache>
            </c:numRef>
          </c:cat>
          <c:val>
            <c:numRef>
              <c:f>Sheet1!$E$50:$E$55</c:f>
              <c:numCache>
                <c:formatCode>0</c:formatCode>
                <c:ptCount val="6"/>
                <c:pt idx="0">
                  <c:v>-3253</c:v>
                </c:pt>
                <c:pt idx="1">
                  <c:v>-3604</c:v>
                </c:pt>
                <c:pt idx="2">
                  <c:v>-3719</c:v>
                </c:pt>
                <c:pt idx="3">
                  <c:v>-3855</c:v>
                </c:pt>
                <c:pt idx="4">
                  <c:v>-3813</c:v>
                </c:pt>
                <c:pt idx="5">
                  <c:v>-3754</c:v>
                </c:pt>
              </c:numCache>
            </c:numRef>
          </c:val>
          <c:extLst>
            <c:ext xmlns:c16="http://schemas.microsoft.com/office/drawing/2014/chart" uri="{C3380CC4-5D6E-409C-BE32-E72D297353CC}">
              <c16:uniqueId val="{00000003-60AC-48DD-96E1-3B69C95E72B5}"/>
            </c:ext>
          </c:extLst>
        </c:ser>
        <c:ser>
          <c:idx val="4"/>
          <c:order val="4"/>
          <c:tx>
            <c:strRef>
              <c:f>Sheet1!$F$27</c:f>
              <c:strCache>
                <c:ptCount val="1"/>
                <c:pt idx="0">
                  <c:v>Отпад</c:v>
                </c:pt>
              </c:strCache>
            </c:strRef>
          </c:tx>
          <c:spPr>
            <a:solidFill>
              <a:schemeClr val="accent5"/>
            </a:solidFill>
            <a:ln>
              <a:noFill/>
            </a:ln>
            <a:effectLst/>
          </c:spPr>
          <c:invertIfNegative val="0"/>
          <c:cat>
            <c:numRef>
              <c:f>Sheet1!$A$50:$A$55</c:f>
              <c:numCache>
                <c:formatCode>General</c:formatCode>
                <c:ptCount val="6"/>
                <c:pt idx="0">
                  <c:v>2016</c:v>
                </c:pt>
                <c:pt idx="1">
                  <c:v>2020</c:v>
                </c:pt>
                <c:pt idx="2">
                  <c:v>2025</c:v>
                </c:pt>
                <c:pt idx="3">
                  <c:v>2030</c:v>
                </c:pt>
                <c:pt idx="4">
                  <c:v>2035</c:v>
                </c:pt>
                <c:pt idx="5">
                  <c:v>2040</c:v>
                </c:pt>
              </c:numCache>
            </c:numRef>
          </c:cat>
          <c:val>
            <c:numRef>
              <c:f>Sheet1!$F$50:$F$55</c:f>
              <c:numCache>
                <c:formatCode>0</c:formatCode>
                <c:ptCount val="6"/>
                <c:pt idx="0">
                  <c:v>610</c:v>
                </c:pt>
                <c:pt idx="1">
                  <c:v>659</c:v>
                </c:pt>
                <c:pt idx="2">
                  <c:v>492</c:v>
                </c:pt>
                <c:pt idx="3">
                  <c:v>323</c:v>
                </c:pt>
                <c:pt idx="4">
                  <c:v>345</c:v>
                </c:pt>
                <c:pt idx="5">
                  <c:v>367</c:v>
                </c:pt>
              </c:numCache>
            </c:numRef>
          </c:val>
          <c:extLst>
            <c:ext xmlns:c16="http://schemas.microsoft.com/office/drawing/2014/chart" uri="{C3380CC4-5D6E-409C-BE32-E72D297353CC}">
              <c16:uniqueId val="{00000004-60AC-48DD-96E1-3B69C95E72B5}"/>
            </c:ext>
          </c:extLst>
        </c:ser>
        <c:dLbls>
          <c:showLegendKey val="0"/>
          <c:showVal val="0"/>
          <c:showCatName val="0"/>
          <c:showSerName val="0"/>
          <c:showPercent val="0"/>
          <c:showBubbleSize val="0"/>
        </c:dLbls>
        <c:gapWidth val="75"/>
        <c:overlap val="100"/>
        <c:axId val="-92288912"/>
        <c:axId val="-92281296"/>
      </c:barChart>
      <c:lineChart>
        <c:grouping val="standard"/>
        <c:varyColors val="0"/>
        <c:ser>
          <c:idx val="5"/>
          <c:order val="5"/>
          <c:tx>
            <c:strRef>
              <c:f>Sheet1!$G$27</c:f>
              <c:strCache>
                <c:ptCount val="1"/>
                <c:pt idx="0">
                  <c:v>Нето емисии </c:v>
                </c:pt>
              </c:strCache>
            </c:strRef>
          </c:tx>
          <c:spPr>
            <a:ln w="28575" cap="rnd">
              <a:solidFill>
                <a:schemeClr val="accent6"/>
              </a:solidFill>
              <a:round/>
            </a:ln>
            <a:effectLst/>
          </c:spPr>
          <c:marker>
            <c:symbol val="none"/>
          </c:marker>
          <c:val>
            <c:numRef>
              <c:f>Sheet1!$G$50:$G$55</c:f>
              <c:numCache>
                <c:formatCode>0</c:formatCode>
                <c:ptCount val="6"/>
                <c:pt idx="0">
                  <c:v>6808</c:v>
                </c:pt>
                <c:pt idx="1">
                  <c:v>6639</c:v>
                </c:pt>
                <c:pt idx="2">
                  <c:v>2898</c:v>
                </c:pt>
                <c:pt idx="3">
                  <c:v>2203</c:v>
                </c:pt>
                <c:pt idx="4">
                  <c:v>2500</c:v>
                </c:pt>
                <c:pt idx="5">
                  <c:v>3057</c:v>
                </c:pt>
              </c:numCache>
            </c:numRef>
          </c:val>
          <c:smooth val="0"/>
          <c:extLst>
            <c:ext xmlns:c16="http://schemas.microsoft.com/office/drawing/2014/chart" uri="{C3380CC4-5D6E-409C-BE32-E72D297353CC}">
              <c16:uniqueId val="{00000005-60AC-48DD-96E1-3B69C95E72B5}"/>
            </c:ext>
          </c:extLst>
        </c:ser>
        <c:ser>
          <c:idx val="6"/>
          <c:order val="6"/>
          <c:tx>
            <c:strRef>
              <c:f>Sheet1!$H$27</c:f>
              <c:strCache>
                <c:ptCount val="1"/>
                <c:pt idx="0">
                  <c:v>Вкупно емисии (без ШКЗ)</c:v>
                </c:pt>
              </c:strCache>
            </c:strRef>
          </c:tx>
          <c:spPr>
            <a:ln w="28575" cap="rnd">
              <a:solidFill>
                <a:schemeClr val="accent1">
                  <a:lumMod val="60000"/>
                </a:schemeClr>
              </a:solidFill>
              <a:round/>
            </a:ln>
            <a:effectLst/>
          </c:spPr>
          <c:marker>
            <c:symbol val="none"/>
          </c:marker>
          <c:val>
            <c:numRef>
              <c:f>Sheet1!$H$50:$H$55</c:f>
              <c:numCache>
                <c:formatCode>0</c:formatCode>
                <c:ptCount val="6"/>
                <c:pt idx="0">
                  <c:v>10061</c:v>
                </c:pt>
                <c:pt idx="1">
                  <c:v>10243</c:v>
                </c:pt>
                <c:pt idx="2">
                  <c:v>6617</c:v>
                </c:pt>
                <c:pt idx="3">
                  <c:v>6058</c:v>
                </c:pt>
                <c:pt idx="4">
                  <c:v>6313</c:v>
                </c:pt>
                <c:pt idx="5">
                  <c:v>6811</c:v>
                </c:pt>
              </c:numCache>
            </c:numRef>
          </c:val>
          <c:smooth val="0"/>
          <c:extLst>
            <c:ext xmlns:c16="http://schemas.microsoft.com/office/drawing/2014/chart" uri="{C3380CC4-5D6E-409C-BE32-E72D297353CC}">
              <c16:uniqueId val="{00000006-60AC-48DD-96E1-3B69C95E72B5}"/>
            </c:ext>
          </c:extLst>
        </c:ser>
        <c:dLbls>
          <c:showLegendKey val="0"/>
          <c:showVal val="0"/>
          <c:showCatName val="0"/>
          <c:showSerName val="0"/>
          <c:showPercent val="0"/>
          <c:showBubbleSize val="0"/>
        </c:dLbls>
        <c:marker val="1"/>
        <c:smooth val="0"/>
        <c:axId val="-92288912"/>
        <c:axId val="-92281296"/>
      </c:lineChart>
      <c:catAx>
        <c:axId val="-92288912"/>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92281296"/>
        <c:crosses val="autoZero"/>
        <c:auto val="1"/>
        <c:lblAlgn val="ctr"/>
        <c:lblOffset val="0"/>
        <c:noMultiLvlLbl val="0"/>
      </c:catAx>
      <c:valAx>
        <c:axId val="-92281296"/>
        <c:scaling>
          <c:orientation val="minMax"/>
        </c:scaling>
        <c:delete val="0"/>
        <c:axPos val="l"/>
        <c:majorGridlines>
          <c:spPr>
            <a:ln w="9525" cap="flat" cmpd="sng" algn="ctr">
              <a:solidFill>
                <a:schemeClr val="tx1">
                  <a:lumMod val="15000"/>
                  <a:lumOff val="85000"/>
                </a:schemeClr>
              </a:solidFill>
              <a:round/>
            </a:ln>
            <a:effectLst/>
          </c:spPr>
        </c:majorGridlines>
        <c:minorGridlines>
          <c:spPr>
            <a:ln w="9525" cap="flat" cmpd="sng" algn="ctr">
              <a:solidFill>
                <a:schemeClr val="tx1">
                  <a:lumMod val="5000"/>
                  <a:lumOff val="95000"/>
                </a:schemeClr>
              </a:solidFill>
              <a:round/>
            </a:ln>
            <a:effectLst/>
          </c:spPr>
        </c:minorGridlines>
        <c:title>
          <c:tx>
            <c:rich>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r>
                  <a:rPr lang="en-GB"/>
                  <a:t>kt CO2-eq</a:t>
                </a:r>
              </a:p>
            </c:rich>
          </c:tx>
          <c:overlay val="0"/>
          <c:spPr>
            <a:noFill/>
            <a:ln>
              <a:noFill/>
            </a:ln>
            <a:effectLst/>
          </c:spPr>
          <c:txPr>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title>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92288912"/>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solidFill>
            <a:sysClr val="windowText" lastClr="000000"/>
          </a:solidFill>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1478199190141811E-2"/>
          <c:y val="4.4579505489788993E-2"/>
          <c:w val="0.91527456279573816"/>
          <c:h val="0.76869969847405339"/>
        </c:manualLayout>
      </c:layout>
      <c:lineChart>
        <c:grouping val="standard"/>
        <c:varyColors val="0"/>
        <c:ser>
          <c:idx val="0"/>
          <c:order val="0"/>
          <c:tx>
            <c:v>WOM</c:v>
          </c:tx>
          <c:spPr>
            <a:ln w="19050" cap="rnd">
              <a:solidFill>
                <a:schemeClr val="bg2">
                  <a:lumMod val="65000"/>
                </a:schemeClr>
              </a:solidFill>
              <a:prstDash val="sysDot"/>
              <a:round/>
            </a:ln>
            <a:effectLst/>
          </c:spPr>
          <c:marker>
            <c:symbol val="none"/>
          </c:marker>
          <c:dLbls>
            <c:dLbl>
              <c:idx val="0"/>
              <c:delete val="1"/>
              <c:extLst>
                <c:ext xmlns:c15="http://schemas.microsoft.com/office/drawing/2012/chart" uri="{CE6537A1-D6FC-4f65-9D91-7224C49458BB}"/>
                <c:ext xmlns:c16="http://schemas.microsoft.com/office/drawing/2014/chart" uri="{C3380CC4-5D6E-409C-BE32-E72D297353CC}">
                  <c16:uniqueId val="{00000007-309F-431A-894C-85CC32257016}"/>
                </c:ext>
              </c:extLst>
            </c:dLbl>
            <c:dLbl>
              <c:idx val="1"/>
              <c:delete val="1"/>
              <c:extLst>
                <c:ext xmlns:c15="http://schemas.microsoft.com/office/drawing/2012/chart" uri="{CE6537A1-D6FC-4f65-9D91-7224C49458BB}"/>
                <c:ext xmlns:c16="http://schemas.microsoft.com/office/drawing/2014/chart" uri="{C3380CC4-5D6E-409C-BE32-E72D297353CC}">
                  <c16:uniqueId val="{00000006-309F-431A-894C-85CC32257016}"/>
                </c:ext>
              </c:extLst>
            </c:dLbl>
            <c:dLbl>
              <c:idx val="2"/>
              <c:delete val="1"/>
              <c:extLst>
                <c:ext xmlns:c15="http://schemas.microsoft.com/office/drawing/2012/chart" uri="{CE6537A1-D6FC-4f65-9D91-7224C49458BB}"/>
                <c:ext xmlns:c16="http://schemas.microsoft.com/office/drawing/2014/chart" uri="{C3380CC4-5D6E-409C-BE32-E72D297353CC}">
                  <c16:uniqueId val="{00000005-309F-431A-894C-85CC32257016}"/>
                </c:ext>
              </c:extLst>
            </c:dLbl>
            <c:dLbl>
              <c:idx val="3"/>
              <c:layout>
                <c:manualLayout>
                  <c:x val="-1.3247222907474335E-3"/>
                  <c:y val="-4.863218780704257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309F-431A-894C-85CC32257016}"/>
                </c:ext>
              </c:extLst>
            </c:dLbl>
            <c:dLbl>
              <c:idx val="4"/>
              <c:layout>
                <c:manualLayout>
                  <c:x val="0"/>
                  <c:y val="-7.294828171056380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309F-431A-894C-85CC32257016}"/>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Sheet1!$A$89:$A$94</c:f>
              <c:numCache>
                <c:formatCode>General</c:formatCode>
                <c:ptCount val="6"/>
                <c:pt idx="0">
                  <c:v>2016</c:v>
                </c:pt>
                <c:pt idx="1">
                  <c:v>2020</c:v>
                </c:pt>
                <c:pt idx="2">
                  <c:v>2025</c:v>
                </c:pt>
                <c:pt idx="3">
                  <c:v>2030</c:v>
                </c:pt>
                <c:pt idx="4">
                  <c:v>2035</c:v>
                </c:pt>
                <c:pt idx="5">
                  <c:v>2040</c:v>
                </c:pt>
              </c:numCache>
            </c:numRef>
          </c:cat>
          <c:val>
            <c:numRef>
              <c:f>Sheet1!$B$89:$B$94</c:f>
              <c:numCache>
                <c:formatCode>#,##0.00</c:formatCode>
                <c:ptCount val="6"/>
                <c:pt idx="0">
                  <c:v>80.869294831930347</c:v>
                </c:pt>
                <c:pt idx="1">
                  <c:v>83.377677478089723</c:v>
                </c:pt>
                <c:pt idx="2">
                  <c:v>91.920603678747497</c:v>
                </c:pt>
                <c:pt idx="3">
                  <c:v>102.97191252556466</c:v>
                </c:pt>
                <c:pt idx="4">
                  <c:v>107.98867781788341</c:v>
                </c:pt>
                <c:pt idx="5">
                  <c:v>151.34442898632491</c:v>
                </c:pt>
              </c:numCache>
            </c:numRef>
          </c:val>
          <c:smooth val="0"/>
          <c:extLst>
            <c:ext xmlns:c16="http://schemas.microsoft.com/office/drawing/2014/chart" uri="{C3380CC4-5D6E-409C-BE32-E72D297353CC}">
              <c16:uniqueId val="{00000001-309F-431A-894C-85CC32257016}"/>
            </c:ext>
          </c:extLst>
        </c:ser>
        <c:ser>
          <c:idx val="1"/>
          <c:order val="1"/>
          <c:tx>
            <c:v>WEM</c:v>
          </c:tx>
          <c:spPr>
            <a:ln w="19050" cap="rnd">
              <a:solidFill>
                <a:srgbClr val="00B0F0"/>
              </a:solidFill>
              <a:prstDash val="lgDash"/>
              <a:round/>
            </a:ln>
            <a:effectLst/>
          </c:spPr>
          <c:marker>
            <c:symbol val="none"/>
          </c:marker>
          <c:dLbls>
            <c:dLbl>
              <c:idx val="0"/>
              <c:delete val="1"/>
              <c:extLst>
                <c:ext xmlns:c15="http://schemas.microsoft.com/office/drawing/2012/chart" uri="{CE6537A1-D6FC-4f65-9D91-7224C49458BB}"/>
                <c:ext xmlns:c16="http://schemas.microsoft.com/office/drawing/2014/chart" uri="{C3380CC4-5D6E-409C-BE32-E72D297353CC}">
                  <c16:uniqueId val="{0000000A-309F-431A-894C-85CC32257016}"/>
                </c:ext>
              </c:extLst>
            </c:dLbl>
            <c:dLbl>
              <c:idx val="1"/>
              <c:delete val="1"/>
              <c:extLst>
                <c:ext xmlns:c15="http://schemas.microsoft.com/office/drawing/2012/chart" uri="{CE6537A1-D6FC-4f65-9D91-7224C49458BB}"/>
                <c:ext xmlns:c16="http://schemas.microsoft.com/office/drawing/2014/chart" uri="{C3380CC4-5D6E-409C-BE32-E72D297353CC}">
                  <c16:uniqueId val="{0000000B-309F-431A-894C-85CC32257016}"/>
                </c:ext>
              </c:extLst>
            </c:dLbl>
            <c:dLbl>
              <c:idx val="2"/>
              <c:delete val="1"/>
              <c:extLst>
                <c:ext xmlns:c15="http://schemas.microsoft.com/office/drawing/2012/chart" uri="{CE6537A1-D6FC-4f65-9D91-7224C49458BB}"/>
                <c:ext xmlns:c16="http://schemas.microsoft.com/office/drawing/2014/chart" uri="{C3380CC4-5D6E-409C-BE32-E72D297353CC}">
                  <c16:uniqueId val="{0000000C-309F-431A-894C-85CC32257016}"/>
                </c:ext>
              </c:extLst>
            </c:dLbl>
            <c:dLbl>
              <c:idx val="3"/>
              <c:layout>
                <c:manualLayout>
                  <c:x val="0"/>
                  <c:y val="-4.863218780704261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309F-431A-894C-85CC32257016}"/>
                </c:ext>
              </c:extLst>
            </c:dLbl>
            <c:dLbl>
              <c:idx val="4"/>
              <c:layout>
                <c:manualLayout>
                  <c:x val="0"/>
                  <c:y val="-4.457950548978903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309F-431A-894C-85CC32257016}"/>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Sheet1!$A$89:$A$94</c:f>
              <c:numCache>
                <c:formatCode>General</c:formatCode>
                <c:ptCount val="6"/>
                <c:pt idx="0">
                  <c:v>2016</c:v>
                </c:pt>
                <c:pt idx="1">
                  <c:v>2020</c:v>
                </c:pt>
                <c:pt idx="2">
                  <c:v>2025</c:v>
                </c:pt>
                <c:pt idx="3">
                  <c:v>2030</c:v>
                </c:pt>
                <c:pt idx="4">
                  <c:v>2035</c:v>
                </c:pt>
                <c:pt idx="5">
                  <c:v>2040</c:v>
                </c:pt>
              </c:numCache>
            </c:numRef>
          </c:cat>
          <c:val>
            <c:numRef>
              <c:f>Sheet1!$C$89:$C$94</c:f>
              <c:numCache>
                <c:formatCode>#,##0.00</c:formatCode>
                <c:ptCount val="6"/>
                <c:pt idx="0">
                  <c:v>80.604832763804922</c:v>
                </c:pt>
                <c:pt idx="1">
                  <c:v>82.448053238618513</c:v>
                </c:pt>
                <c:pt idx="2">
                  <c:v>79.458830468594726</c:v>
                </c:pt>
                <c:pt idx="3">
                  <c:v>81.286022939279519</c:v>
                </c:pt>
                <c:pt idx="4">
                  <c:v>85.381177994191447</c:v>
                </c:pt>
                <c:pt idx="5">
                  <c:v>94.509126345550939</c:v>
                </c:pt>
              </c:numCache>
            </c:numRef>
          </c:val>
          <c:smooth val="0"/>
          <c:extLst>
            <c:ext xmlns:c16="http://schemas.microsoft.com/office/drawing/2014/chart" uri="{C3380CC4-5D6E-409C-BE32-E72D297353CC}">
              <c16:uniqueId val="{00000002-309F-431A-894C-85CC32257016}"/>
            </c:ext>
          </c:extLst>
        </c:ser>
        <c:ser>
          <c:idx val="2"/>
          <c:order val="2"/>
          <c:tx>
            <c:v>WAM</c:v>
          </c:tx>
          <c:spPr>
            <a:ln w="19050" cap="rnd">
              <a:solidFill>
                <a:srgbClr val="B00075"/>
              </a:solidFill>
              <a:prstDash val="dash"/>
              <a:round/>
            </a:ln>
            <a:effectLst/>
          </c:spPr>
          <c:marker>
            <c:symbol val="none"/>
          </c:marker>
          <c:dLbls>
            <c:dLbl>
              <c:idx val="0"/>
              <c:delete val="1"/>
              <c:extLst>
                <c:ext xmlns:c15="http://schemas.microsoft.com/office/drawing/2012/chart" uri="{CE6537A1-D6FC-4f65-9D91-7224C49458BB}"/>
                <c:ext xmlns:c16="http://schemas.microsoft.com/office/drawing/2014/chart" uri="{C3380CC4-5D6E-409C-BE32-E72D297353CC}">
                  <c16:uniqueId val="{00000014-309F-431A-894C-85CC32257016}"/>
                </c:ext>
              </c:extLst>
            </c:dLbl>
            <c:dLbl>
              <c:idx val="1"/>
              <c:delete val="1"/>
              <c:extLst>
                <c:ext xmlns:c15="http://schemas.microsoft.com/office/drawing/2012/chart" uri="{CE6537A1-D6FC-4f65-9D91-7224C49458BB}"/>
                <c:ext xmlns:c16="http://schemas.microsoft.com/office/drawing/2014/chart" uri="{C3380CC4-5D6E-409C-BE32-E72D297353CC}">
                  <c16:uniqueId val="{00000013-309F-431A-894C-85CC32257016}"/>
                </c:ext>
              </c:extLst>
            </c:dLbl>
            <c:dLbl>
              <c:idx val="2"/>
              <c:delete val="1"/>
              <c:extLst>
                <c:ext xmlns:c15="http://schemas.microsoft.com/office/drawing/2012/chart" uri="{CE6537A1-D6FC-4f65-9D91-7224C49458BB}"/>
                <c:ext xmlns:c16="http://schemas.microsoft.com/office/drawing/2014/chart" uri="{C3380CC4-5D6E-409C-BE32-E72D297353CC}">
                  <c16:uniqueId val="{00000012-309F-431A-894C-85CC32257016}"/>
                </c:ext>
              </c:extLst>
            </c:dLbl>
            <c:dLbl>
              <c:idx val="3"/>
              <c:layout>
                <c:manualLayout>
                  <c:x val="0"/>
                  <c:y val="-4.457950548978906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309F-431A-894C-85CC32257016}"/>
                </c:ext>
              </c:extLst>
            </c:dLbl>
            <c:dLbl>
              <c:idx val="4"/>
              <c:layout>
                <c:manualLayout>
                  <c:x val="0"/>
                  <c:y val="-4.863218780704261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309F-431A-894C-85CC32257016}"/>
                </c:ext>
              </c:extLst>
            </c:dLbl>
            <c:dLbl>
              <c:idx val="5"/>
              <c:layout>
                <c:manualLayout>
                  <c:x val="0"/>
                  <c:y val="-4.457950548978899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309F-431A-894C-85CC32257016}"/>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Sheet1!$A$89:$A$94</c:f>
              <c:numCache>
                <c:formatCode>General</c:formatCode>
                <c:ptCount val="6"/>
                <c:pt idx="0">
                  <c:v>2016</c:v>
                </c:pt>
                <c:pt idx="1">
                  <c:v>2020</c:v>
                </c:pt>
                <c:pt idx="2">
                  <c:v>2025</c:v>
                </c:pt>
                <c:pt idx="3">
                  <c:v>2030</c:v>
                </c:pt>
                <c:pt idx="4">
                  <c:v>2035</c:v>
                </c:pt>
                <c:pt idx="5">
                  <c:v>2040</c:v>
                </c:pt>
              </c:numCache>
            </c:numRef>
          </c:cat>
          <c:val>
            <c:numRef>
              <c:f>Sheet1!$D$89:$D$94</c:f>
              <c:numCache>
                <c:formatCode>#,##0.00</c:formatCode>
                <c:ptCount val="6"/>
                <c:pt idx="0">
                  <c:v>80.636888772062548</c:v>
                </c:pt>
                <c:pt idx="1">
                  <c:v>81.983241118882916</c:v>
                </c:pt>
                <c:pt idx="2">
                  <c:v>55.080236188668842</c:v>
                </c:pt>
                <c:pt idx="3">
                  <c:v>53.990331907909507</c:v>
                </c:pt>
                <c:pt idx="4">
                  <c:v>60.225225514018085</c:v>
                </c:pt>
                <c:pt idx="5">
                  <c:v>68.102989543330111</c:v>
                </c:pt>
              </c:numCache>
            </c:numRef>
          </c:val>
          <c:smooth val="0"/>
          <c:extLst>
            <c:ext xmlns:c16="http://schemas.microsoft.com/office/drawing/2014/chart" uri="{C3380CC4-5D6E-409C-BE32-E72D297353CC}">
              <c16:uniqueId val="{00000003-309F-431A-894C-85CC32257016}"/>
            </c:ext>
          </c:extLst>
        </c:ser>
        <c:ser>
          <c:idx val="3"/>
          <c:order val="3"/>
          <c:tx>
            <c:v>e-WAM</c:v>
          </c:tx>
          <c:spPr>
            <a:ln w="19050" cap="rnd">
              <a:solidFill>
                <a:schemeClr val="accent6">
                  <a:lumMod val="75000"/>
                </a:schemeClr>
              </a:solidFill>
              <a:prstDash val="sysDot"/>
              <a:round/>
            </a:ln>
            <a:effectLst/>
          </c:spPr>
          <c:marker>
            <c:symbol val="none"/>
          </c:marker>
          <c:dLbls>
            <c:dLbl>
              <c:idx val="0"/>
              <c:delete val="1"/>
              <c:extLst>
                <c:ext xmlns:c15="http://schemas.microsoft.com/office/drawing/2012/chart" uri="{CE6537A1-D6FC-4f65-9D91-7224C49458BB}"/>
                <c:ext xmlns:c16="http://schemas.microsoft.com/office/drawing/2014/chart" uri="{C3380CC4-5D6E-409C-BE32-E72D297353CC}">
                  <c16:uniqueId val="{00000015-309F-431A-894C-85CC32257016}"/>
                </c:ext>
              </c:extLst>
            </c:dLbl>
            <c:dLbl>
              <c:idx val="1"/>
              <c:delete val="1"/>
              <c:extLst>
                <c:ext xmlns:c15="http://schemas.microsoft.com/office/drawing/2012/chart" uri="{CE6537A1-D6FC-4f65-9D91-7224C49458BB}"/>
                <c:ext xmlns:c16="http://schemas.microsoft.com/office/drawing/2014/chart" uri="{C3380CC4-5D6E-409C-BE32-E72D297353CC}">
                  <c16:uniqueId val="{00000016-309F-431A-894C-85CC32257016}"/>
                </c:ext>
              </c:extLst>
            </c:dLbl>
            <c:dLbl>
              <c:idx val="2"/>
              <c:delete val="1"/>
              <c:extLst>
                <c:ext xmlns:c15="http://schemas.microsoft.com/office/drawing/2012/chart" uri="{CE6537A1-D6FC-4f65-9D91-7224C49458BB}"/>
                <c:ext xmlns:c16="http://schemas.microsoft.com/office/drawing/2014/chart" uri="{C3380CC4-5D6E-409C-BE32-E72D297353CC}">
                  <c16:uniqueId val="{00000017-309F-431A-894C-85CC32257016}"/>
                </c:ext>
              </c:extLst>
            </c:dLbl>
            <c:dLbl>
              <c:idx val="3"/>
              <c:layout>
                <c:manualLayout>
                  <c:x val="-9.7145179092072735E-17"/>
                  <c:y val="3.647414085528190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309F-431A-894C-85CC32257016}"/>
                </c:ext>
              </c:extLst>
            </c:dLbl>
            <c:dLbl>
              <c:idx val="4"/>
              <c:layout>
                <c:manualLayout>
                  <c:x val="9.7145179092072735E-17"/>
                  <c:y val="3.647414085528183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309F-431A-894C-85CC32257016}"/>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Sheet1!$A$89:$A$94</c:f>
              <c:numCache>
                <c:formatCode>General</c:formatCode>
                <c:ptCount val="6"/>
                <c:pt idx="0">
                  <c:v>2016</c:v>
                </c:pt>
                <c:pt idx="1">
                  <c:v>2020</c:v>
                </c:pt>
                <c:pt idx="2">
                  <c:v>2025</c:v>
                </c:pt>
                <c:pt idx="3">
                  <c:v>2030</c:v>
                </c:pt>
                <c:pt idx="4">
                  <c:v>2035</c:v>
                </c:pt>
                <c:pt idx="5">
                  <c:v>2040</c:v>
                </c:pt>
              </c:numCache>
            </c:numRef>
          </c:cat>
          <c:val>
            <c:numRef>
              <c:f>Sheet1!$E$89:$E$94</c:f>
              <c:numCache>
                <c:formatCode>#,##0.00</c:formatCode>
                <c:ptCount val="6"/>
                <c:pt idx="0">
                  <c:v>80.628874769998134</c:v>
                </c:pt>
                <c:pt idx="1">
                  <c:v>82.087423145720209</c:v>
                </c:pt>
                <c:pt idx="2">
                  <c:v>53.028651660180671</c:v>
                </c:pt>
                <c:pt idx="3">
                  <c:v>48.548824506177191</c:v>
                </c:pt>
                <c:pt idx="4">
                  <c:v>50.592395032600955</c:v>
                </c:pt>
                <c:pt idx="5">
                  <c:v>54.58336806067561</c:v>
                </c:pt>
              </c:numCache>
            </c:numRef>
          </c:val>
          <c:smooth val="0"/>
          <c:extLst>
            <c:ext xmlns:c16="http://schemas.microsoft.com/office/drawing/2014/chart" uri="{C3380CC4-5D6E-409C-BE32-E72D297353CC}">
              <c16:uniqueId val="{00000004-309F-431A-894C-85CC32257016}"/>
            </c:ext>
          </c:extLst>
        </c:ser>
        <c:dLbls>
          <c:showLegendKey val="0"/>
          <c:showVal val="0"/>
          <c:showCatName val="0"/>
          <c:showSerName val="0"/>
          <c:showPercent val="0"/>
          <c:showBubbleSize val="0"/>
        </c:dLbls>
        <c:smooth val="0"/>
        <c:axId val="-92282928"/>
        <c:axId val="-92281840"/>
      </c:lineChart>
      <c:catAx>
        <c:axId val="-922829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2281840"/>
        <c:crosses val="autoZero"/>
        <c:auto val="1"/>
        <c:lblAlgn val="ctr"/>
        <c:lblOffset val="100"/>
        <c:noMultiLvlLbl val="0"/>
      </c:catAx>
      <c:valAx>
        <c:axId val="-92281840"/>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228292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6143138985697361E-2"/>
          <c:y val="3.8230221222347205E-2"/>
          <c:w val="0.91354084535770663"/>
          <c:h val="0.74033082034958386"/>
        </c:manualLayout>
      </c:layout>
      <c:lineChart>
        <c:grouping val="standard"/>
        <c:varyColors val="0"/>
        <c:ser>
          <c:idx val="0"/>
          <c:order val="0"/>
          <c:tx>
            <c:strRef>
              <c:f>Sheet1!$C$99</c:f>
              <c:strCache>
                <c:ptCount val="1"/>
                <c:pt idx="0">
                  <c:v>WOM</c:v>
                </c:pt>
              </c:strCache>
            </c:strRef>
          </c:tx>
          <c:spPr>
            <a:ln w="19050" cap="rnd">
              <a:solidFill>
                <a:schemeClr val="bg2">
                  <a:lumMod val="65000"/>
                </a:schemeClr>
              </a:solidFill>
              <a:prstDash val="sysDot"/>
              <a:round/>
            </a:ln>
            <a:effectLst/>
          </c:spPr>
          <c:marker>
            <c:symbol val="none"/>
          </c:marker>
          <c:dLbls>
            <c:dLbl>
              <c:idx val="0"/>
              <c:delete val="1"/>
              <c:extLst>
                <c:ext xmlns:c15="http://schemas.microsoft.com/office/drawing/2012/chart" uri="{CE6537A1-D6FC-4f65-9D91-7224C49458BB}"/>
                <c:ext xmlns:c16="http://schemas.microsoft.com/office/drawing/2014/chart" uri="{C3380CC4-5D6E-409C-BE32-E72D297353CC}">
                  <c16:uniqueId val="{00000000-11B1-4122-977A-F95846B4986A}"/>
                </c:ext>
              </c:extLst>
            </c:dLbl>
            <c:dLbl>
              <c:idx val="1"/>
              <c:delete val="1"/>
              <c:extLst>
                <c:ext xmlns:c15="http://schemas.microsoft.com/office/drawing/2012/chart" uri="{CE6537A1-D6FC-4f65-9D91-7224C49458BB}"/>
                <c:ext xmlns:c16="http://schemas.microsoft.com/office/drawing/2014/chart" uri="{C3380CC4-5D6E-409C-BE32-E72D297353CC}">
                  <c16:uniqueId val="{00000001-11B1-4122-977A-F95846B4986A}"/>
                </c:ext>
              </c:extLst>
            </c:dLbl>
            <c:dLbl>
              <c:idx val="2"/>
              <c:delete val="1"/>
              <c:extLst>
                <c:ext xmlns:c15="http://schemas.microsoft.com/office/drawing/2012/chart" uri="{CE6537A1-D6FC-4f65-9D91-7224C49458BB}"/>
                <c:ext xmlns:c16="http://schemas.microsoft.com/office/drawing/2014/chart" uri="{C3380CC4-5D6E-409C-BE32-E72D297353CC}">
                  <c16:uniqueId val="{00000002-11B1-4122-977A-F95846B4986A}"/>
                </c:ext>
              </c:extLst>
            </c:dLbl>
            <c:dLbl>
              <c:idx val="3"/>
              <c:layout>
                <c:manualLayout>
                  <c:x val="-1.3247222907474335E-3"/>
                  <c:y val="-4.863218780704257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11B1-4122-977A-F95846B4986A}"/>
                </c:ext>
              </c:extLst>
            </c:dLbl>
            <c:dLbl>
              <c:idx val="4"/>
              <c:layout>
                <c:manualLayout>
                  <c:x val="0"/>
                  <c:y val="-7.294828171056380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11B1-4122-977A-F95846B4986A}"/>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Sheet1!$A$89:$A$94</c:f>
              <c:numCache>
                <c:formatCode>General</c:formatCode>
                <c:ptCount val="6"/>
                <c:pt idx="0">
                  <c:v>2016</c:v>
                </c:pt>
                <c:pt idx="1">
                  <c:v>2020</c:v>
                </c:pt>
                <c:pt idx="2">
                  <c:v>2025</c:v>
                </c:pt>
                <c:pt idx="3">
                  <c:v>2030</c:v>
                </c:pt>
                <c:pt idx="4">
                  <c:v>2035</c:v>
                </c:pt>
                <c:pt idx="5">
                  <c:v>2040</c:v>
                </c:pt>
              </c:numCache>
            </c:numRef>
          </c:cat>
          <c:val>
            <c:numRef>
              <c:f>Sheet1!$C$102:$C$107</c:f>
              <c:numCache>
                <c:formatCode>General</c:formatCode>
                <c:ptCount val="6"/>
                <c:pt idx="0">
                  <c:v>4.867824409068982</c:v>
                </c:pt>
                <c:pt idx="1">
                  <c:v>5.0091478093403952</c:v>
                </c:pt>
                <c:pt idx="2">
                  <c:v>5.5437409376510391</c:v>
                </c:pt>
                <c:pt idx="3">
                  <c:v>6.2647489029741585</c:v>
                </c:pt>
                <c:pt idx="4">
                  <c:v>6.6608996539792384</c:v>
                </c:pt>
                <c:pt idx="5">
                  <c:v>9.4330669330669323</c:v>
                </c:pt>
              </c:numCache>
            </c:numRef>
          </c:val>
          <c:smooth val="0"/>
          <c:extLst>
            <c:ext xmlns:c16="http://schemas.microsoft.com/office/drawing/2014/chart" uri="{C3380CC4-5D6E-409C-BE32-E72D297353CC}">
              <c16:uniqueId val="{00000005-11B1-4122-977A-F95846B4986A}"/>
            </c:ext>
          </c:extLst>
        </c:ser>
        <c:ser>
          <c:idx val="1"/>
          <c:order val="1"/>
          <c:tx>
            <c:strRef>
              <c:f>Sheet1!$D$99</c:f>
              <c:strCache>
                <c:ptCount val="1"/>
                <c:pt idx="0">
                  <c:v>WEM</c:v>
                </c:pt>
              </c:strCache>
            </c:strRef>
          </c:tx>
          <c:spPr>
            <a:ln w="19050" cap="rnd">
              <a:solidFill>
                <a:srgbClr val="00B0F0"/>
              </a:solidFill>
              <a:prstDash val="lgDash"/>
              <a:round/>
            </a:ln>
            <a:effectLst/>
          </c:spPr>
          <c:marker>
            <c:symbol val="none"/>
          </c:marker>
          <c:dLbls>
            <c:dLbl>
              <c:idx val="0"/>
              <c:delete val="1"/>
              <c:extLst>
                <c:ext xmlns:c15="http://schemas.microsoft.com/office/drawing/2012/chart" uri="{CE6537A1-D6FC-4f65-9D91-7224C49458BB}"/>
                <c:ext xmlns:c16="http://schemas.microsoft.com/office/drawing/2014/chart" uri="{C3380CC4-5D6E-409C-BE32-E72D297353CC}">
                  <c16:uniqueId val="{00000006-11B1-4122-977A-F95846B4986A}"/>
                </c:ext>
              </c:extLst>
            </c:dLbl>
            <c:dLbl>
              <c:idx val="1"/>
              <c:delete val="1"/>
              <c:extLst>
                <c:ext xmlns:c15="http://schemas.microsoft.com/office/drawing/2012/chart" uri="{CE6537A1-D6FC-4f65-9D91-7224C49458BB}"/>
                <c:ext xmlns:c16="http://schemas.microsoft.com/office/drawing/2014/chart" uri="{C3380CC4-5D6E-409C-BE32-E72D297353CC}">
                  <c16:uniqueId val="{00000007-11B1-4122-977A-F95846B4986A}"/>
                </c:ext>
              </c:extLst>
            </c:dLbl>
            <c:dLbl>
              <c:idx val="2"/>
              <c:delete val="1"/>
              <c:extLst>
                <c:ext xmlns:c15="http://schemas.microsoft.com/office/drawing/2012/chart" uri="{CE6537A1-D6FC-4f65-9D91-7224C49458BB}"/>
                <c:ext xmlns:c16="http://schemas.microsoft.com/office/drawing/2014/chart" uri="{C3380CC4-5D6E-409C-BE32-E72D297353CC}">
                  <c16:uniqueId val="{00000008-11B1-4122-977A-F95846B4986A}"/>
                </c:ext>
              </c:extLst>
            </c:dLbl>
            <c:dLbl>
              <c:idx val="3"/>
              <c:layout>
                <c:manualLayout>
                  <c:x val="0"/>
                  <c:y val="-4.863218780704261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11B1-4122-977A-F95846B4986A}"/>
                </c:ext>
              </c:extLst>
            </c:dLbl>
            <c:dLbl>
              <c:idx val="4"/>
              <c:layout>
                <c:manualLayout>
                  <c:x val="0"/>
                  <c:y val="-4.457950548978903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11B1-4122-977A-F95846B4986A}"/>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Sheet1!$A$89:$A$94</c:f>
              <c:numCache>
                <c:formatCode>General</c:formatCode>
                <c:ptCount val="6"/>
                <c:pt idx="0">
                  <c:v>2016</c:v>
                </c:pt>
                <c:pt idx="1">
                  <c:v>2020</c:v>
                </c:pt>
                <c:pt idx="2">
                  <c:v>2025</c:v>
                </c:pt>
                <c:pt idx="3">
                  <c:v>2030</c:v>
                </c:pt>
                <c:pt idx="4">
                  <c:v>2035</c:v>
                </c:pt>
                <c:pt idx="5">
                  <c:v>2040</c:v>
                </c:pt>
              </c:numCache>
            </c:numRef>
          </c:cat>
          <c:val>
            <c:numRef>
              <c:f>Sheet1!$D$102:$D$107</c:f>
              <c:numCache>
                <c:formatCode>General</c:formatCode>
                <c:ptCount val="6"/>
                <c:pt idx="0">
                  <c:v>4.851905451037144</c:v>
                </c:pt>
                <c:pt idx="1">
                  <c:v>4.9532980259990369</c:v>
                </c:pt>
                <c:pt idx="2">
                  <c:v>4.7921701304978255</c:v>
                </c:pt>
                <c:pt idx="3">
                  <c:v>4.9453924914675769</c:v>
                </c:pt>
                <c:pt idx="4">
                  <c:v>5.2664359861591699</c:v>
                </c:pt>
                <c:pt idx="5">
                  <c:v>5.8906093906093906</c:v>
                </c:pt>
              </c:numCache>
            </c:numRef>
          </c:val>
          <c:smooth val="0"/>
          <c:extLst>
            <c:ext xmlns:c16="http://schemas.microsoft.com/office/drawing/2014/chart" uri="{C3380CC4-5D6E-409C-BE32-E72D297353CC}">
              <c16:uniqueId val="{0000000B-11B1-4122-977A-F95846B4986A}"/>
            </c:ext>
          </c:extLst>
        </c:ser>
        <c:ser>
          <c:idx val="2"/>
          <c:order val="2"/>
          <c:tx>
            <c:strRef>
              <c:f>Sheet1!$E$99</c:f>
              <c:strCache>
                <c:ptCount val="1"/>
                <c:pt idx="0">
                  <c:v>WAM</c:v>
                </c:pt>
              </c:strCache>
            </c:strRef>
          </c:tx>
          <c:spPr>
            <a:ln w="19050" cap="rnd">
              <a:solidFill>
                <a:srgbClr val="B00075"/>
              </a:solidFill>
              <a:prstDash val="dash"/>
              <a:round/>
            </a:ln>
            <a:effectLst/>
          </c:spPr>
          <c:marker>
            <c:symbol val="none"/>
          </c:marker>
          <c:dLbls>
            <c:dLbl>
              <c:idx val="0"/>
              <c:delete val="1"/>
              <c:extLst>
                <c:ext xmlns:c15="http://schemas.microsoft.com/office/drawing/2012/chart" uri="{CE6537A1-D6FC-4f65-9D91-7224C49458BB}"/>
                <c:ext xmlns:c16="http://schemas.microsoft.com/office/drawing/2014/chart" uri="{C3380CC4-5D6E-409C-BE32-E72D297353CC}">
                  <c16:uniqueId val="{0000000C-11B1-4122-977A-F95846B4986A}"/>
                </c:ext>
              </c:extLst>
            </c:dLbl>
            <c:dLbl>
              <c:idx val="1"/>
              <c:delete val="1"/>
              <c:extLst>
                <c:ext xmlns:c15="http://schemas.microsoft.com/office/drawing/2012/chart" uri="{CE6537A1-D6FC-4f65-9D91-7224C49458BB}"/>
                <c:ext xmlns:c16="http://schemas.microsoft.com/office/drawing/2014/chart" uri="{C3380CC4-5D6E-409C-BE32-E72D297353CC}">
                  <c16:uniqueId val="{0000000D-11B1-4122-977A-F95846B4986A}"/>
                </c:ext>
              </c:extLst>
            </c:dLbl>
            <c:dLbl>
              <c:idx val="2"/>
              <c:delete val="1"/>
              <c:extLst>
                <c:ext xmlns:c15="http://schemas.microsoft.com/office/drawing/2012/chart" uri="{CE6537A1-D6FC-4f65-9D91-7224C49458BB}"/>
                <c:ext xmlns:c16="http://schemas.microsoft.com/office/drawing/2014/chart" uri="{C3380CC4-5D6E-409C-BE32-E72D297353CC}">
                  <c16:uniqueId val="{0000000E-11B1-4122-977A-F95846B4986A}"/>
                </c:ext>
              </c:extLst>
            </c:dLbl>
            <c:dLbl>
              <c:idx val="3"/>
              <c:layout>
                <c:manualLayout>
                  <c:x val="0"/>
                  <c:y val="-4.457950548978906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11B1-4122-977A-F95846B4986A}"/>
                </c:ext>
              </c:extLst>
            </c:dLbl>
            <c:dLbl>
              <c:idx val="4"/>
              <c:layout>
                <c:manualLayout>
                  <c:x val="0"/>
                  <c:y val="-4.863218780704261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11B1-4122-977A-F95846B4986A}"/>
                </c:ext>
              </c:extLst>
            </c:dLbl>
            <c:dLbl>
              <c:idx val="5"/>
              <c:layout>
                <c:manualLayout>
                  <c:x val="0"/>
                  <c:y val="-4.457950548978899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11B1-4122-977A-F95846B4986A}"/>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Sheet1!$A$89:$A$94</c:f>
              <c:numCache>
                <c:formatCode>General</c:formatCode>
                <c:ptCount val="6"/>
                <c:pt idx="0">
                  <c:v>2016</c:v>
                </c:pt>
                <c:pt idx="1">
                  <c:v>2020</c:v>
                </c:pt>
                <c:pt idx="2">
                  <c:v>2025</c:v>
                </c:pt>
                <c:pt idx="3">
                  <c:v>2030</c:v>
                </c:pt>
                <c:pt idx="4">
                  <c:v>2035</c:v>
                </c:pt>
                <c:pt idx="5">
                  <c:v>2040</c:v>
                </c:pt>
              </c:numCache>
            </c:numRef>
          </c:cat>
          <c:val>
            <c:numRef>
              <c:f>Sheet1!$E$102:$E$107</c:f>
              <c:numCache>
                <c:formatCode>General</c:formatCode>
                <c:ptCount val="6"/>
                <c:pt idx="0">
                  <c:v>4.8538350217076704</c:v>
                </c:pt>
                <c:pt idx="1">
                  <c:v>4.9253731343283578</c:v>
                </c:pt>
                <c:pt idx="2">
                  <c:v>3.3218946350894152</c:v>
                </c:pt>
                <c:pt idx="3">
                  <c:v>3.2847391516333495</c:v>
                </c:pt>
                <c:pt idx="4">
                  <c:v>3.7147800296589222</c:v>
                </c:pt>
                <c:pt idx="5">
                  <c:v>4.244755244755245</c:v>
                </c:pt>
              </c:numCache>
            </c:numRef>
          </c:val>
          <c:smooth val="0"/>
          <c:extLst>
            <c:ext xmlns:c16="http://schemas.microsoft.com/office/drawing/2014/chart" uri="{C3380CC4-5D6E-409C-BE32-E72D297353CC}">
              <c16:uniqueId val="{00000012-11B1-4122-977A-F95846B4986A}"/>
            </c:ext>
          </c:extLst>
        </c:ser>
        <c:ser>
          <c:idx val="3"/>
          <c:order val="3"/>
          <c:tx>
            <c:strRef>
              <c:f>Sheet1!$F$99</c:f>
              <c:strCache>
                <c:ptCount val="1"/>
                <c:pt idx="0">
                  <c:v>e-WAM</c:v>
                </c:pt>
              </c:strCache>
            </c:strRef>
          </c:tx>
          <c:spPr>
            <a:ln w="19050" cap="rnd">
              <a:solidFill>
                <a:schemeClr val="accent6">
                  <a:lumMod val="75000"/>
                </a:schemeClr>
              </a:solidFill>
              <a:prstDash val="sysDot"/>
              <a:round/>
            </a:ln>
            <a:effectLst/>
          </c:spPr>
          <c:marker>
            <c:symbol val="none"/>
          </c:marker>
          <c:dLbls>
            <c:dLbl>
              <c:idx val="0"/>
              <c:delete val="1"/>
              <c:extLst>
                <c:ext xmlns:c15="http://schemas.microsoft.com/office/drawing/2012/chart" uri="{CE6537A1-D6FC-4f65-9D91-7224C49458BB}"/>
                <c:ext xmlns:c16="http://schemas.microsoft.com/office/drawing/2014/chart" uri="{C3380CC4-5D6E-409C-BE32-E72D297353CC}">
                  <c16:uniqueId val="{00000013-11B1-4122-977A-F95846B4986A}"/>
                </c:ext>
              </c:extLst>
            </c:dLbl>
            <c:dLbl>
              <c:idx val="1"/>
              <c:delete val="1"/>
              <c:extLst>
                <c:ext xmlns:c15="http://schemas.microsoft.com/office/drawing/2012/chart" uri="{CE6537A1-D6FC-4f65-9D91-7224C49458BB}"/>
                <c:ext xmlns:c16="http://schemas.microsoft.com/office/drawing/2014/chart" uri="{C3380CC4-5D6E-409C-BE32-E72D297353CC}">
                  <c16:uniqueId val="{00000014-11B1-4122-977A-F95846B4986A}"/>
                </c:ext>
              </c:extLst>
            </c:dLbl>
            <c:dLbl>
              <c:idx val="2"/>
              <c:delete val="1"/>
              <c:extLst>
                <c:ext xmlns:c15="http://schemas.microsoft.com/office/drawing/2012/chart" uri="{CE6537A1-D6FC-4f65-9D91-7224C49458BB}"/>
                <c:ext xmlns:c16="http://schemas.microsoft.com/office/drawing/2014/chart" uri="{C3380CC4-5D6E-409C-BE32-E72D297353CC}">
                  <c16:uniqueId val="{00000015-11B1-4122-977A-F95846B4986A}"/>
                </c:ext>
              </c:extLst>
            </c:dLbl>
            <c:dLbl>
              <c:idx val="3"/>
              <c:layout>
                <c:manualLayout>
                  <c:x val="-9.7145179092072735E-17"/>
                  <c:y val="3.647414085528190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11B1-4122-977A-F95846B4986A}"/>
                </c:ext>
              </c:extLst>
            </c:dLbl>
            <c:dLbl>
              <c:idx val="4"/>
              <c:layout>
                <c:manualLayout>
                  <c:x val="9.7145179092072735E-17"/>
                  <c:y val="3.647414085528183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11B1-4122-977A-F95846B4986A}"/>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Sheet1!$A$89:$A$94</c:f>
              <c:numCache>
                <c:formatCode>General</c:formatCode>
                <c:ptCount val="6"/>
                <c:pt idx="0">
                  <c:v>2016</c:v>
                </c:pt>
                <c:pt idx="1">
                  <c:v>2020</c:v>
                </c:pt>
                <c:pt idx="2">
                  <c:v>2025</c:v>
                </c:pt>
                <c:pt idx="3">
                  <c:v>2030</c:v>
                </c:pt>
                <c:pt idx="4">
                  <c:v>2035</c:v>
                </c:pt>
                <c:pt idx="5">
                  <c:v>2040</c:v>
                </c:pt>
              </c:numCache>
            </c:numRef>
          </c:cat>
          <c:val>
            <c:numRef>
              <c:f>Sheet1!$F$102:$F$107</c:f>
              <c:numCache>
                <c:formatCode>General</c:formatCode>
                <c:ptCount val="6"/>
                <c:pt idx="0">
                  <c:v>4.8533526290400388</c:v>
                </c:pt>
                <c:pt idx="1">
                  <c:v>4.9316321617717866</c:v>
                </c:pt>
                <c:pt idx="2">
                  <c:v>3.1981633639439342</c:v>
                </c:pt>
                <c:pt idx="3">
                  <c:v>2.953681131155534</c:v>
                </c:pt>
                <c:pt idx="4">
                  <c:v>3.1206129510627783</c:v>
                </c:pt>
                <c:pt idx="5">
                  <c:v>3.4020979020979021</c:v>
                </c:pt>
              </c:numCache>
            </c:numRef>
          </c:val>
          <c:smooth val="0"/>
          <c:extLst>
            <c:ext xmlns:c16="http://schemas.microsoft.com/office/drawing/2014/chart" uri="{C3380CC4-5D6E-409C-BE32-E72D297353CC}">
              <c16:uniqueId val="{00000018-11B1-4122-977A-F95846B4986A}"/>
            </c:ext>
          </c:extLst>
        </c:ser>
        <c:dLbls>
          <c:showLegendKey val="0"/>
          <c:showVal val="0"/>
          <c:showCatName val="0"/>
          <c:showSerName val="0"/>
          <c:showPercent val="0"/>
          <c:showBubbleSize val="0"/>
        </c:dLbls>
        <c:smooth val="0"/>
        <c:axId val="-92292720"/>
        <c:axId val="-92293264"/>
      </c:lineChart>
      <c:catAx>
        <c:axId val="-922927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2293264"/>
        <c:crosses val="autoZero"/>
        <c:auto val="1"/>
        <c:lblAlgn val="ctr"/>
        <c:lblOffset val="100"/>
        <c:noMultiLvlLbl val="0"/>
      </c:catAx>
      <c:valAx>
        <c:axId val="-92293264"/>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229272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42">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chart" Target="../charts/chart3.xml"/><Relationship Id="rId1" Type="http://schemas.openxmlformats.org/officeDocument/2006/relationships/chart" Target="../charts/chart2.xml"/><Relationship Id="rId4" Type="http://schemas.openxmlformats.org/officeDocument/2006/relationships/chart" Target="../charts/chart5.xml"/></Relationships>
</file>

<file path=xl/drawings/_rels/drawing3.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twoCellAnchor>
    <xdr:from>
      <xdr:col>5</xdr:col>
      <xdr:colOff>1273968</xdr:colOff>
      <xdr:row>58</xdr:row>
      <xdr:rowOff>3571</xdr:rowOff>
    </xdr:from>
    <xdr:to>
      <xdr:col>10</xdr:col>
      <xdr:colOff>500063</xdr:colOff>
      <xdr:row>81</xdr:row>
      <xdr:rowOff>166687</xdr:rowOff>
    </xdr:to>
    <xdr:graphicFrame macro="">
      <xdr:nvGraphicFramePr>
        <xdr:cNvPr id="2" name="Chart 1">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161926</xdr:colOff>
      <xdr:row>4</xdr:row>
      <xdr:rowOff>71437</xdr:rowOff>
    </xdr:from>
    <xdr:to>
      <xdr:col>13</xdr:col>
      <xdr:colOff>583406</xdr:colOff>
      <xdr:row>27</xdr:row>
      <xdr:rowOff>71438</xdr:rowOff>
    </xdr:to>
    <xdr:graphicFrame macro="">
      <xdr:nvGraphicFramePr>
        <xdr:cNvPr id="3" name="Chart 2">
          <a:extLst>
            <a:ext uri="{FF2B5EF4-FFF2-40B4-BE49-F238E27FC236}">
              <a16:creationId xmlns:a16="http://schemas.microsoft.com/office/drawing/2014/main" id="{9618301D-537A-4557-8FAE-41EC71B6108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247650</xdr:colOff>
      <xdr:row>32</xdr:row>
      <xdr:rowOff>0</xdr:rowOff>
    </xdr:from>
    <xdr:to>
      <xdr:col>13</xdr:col>
      <xdr:colOff>511969</xdr:colOff>
      <xdr:row>55</xdr:row>
      <xdr:rowOff>130969</xdr:rowOff>
    </xdr:to>
    <xdr:graphicFrame macro="">
      <xdr:nvGraphicFramePr>
        <xdr:cNvPr id="5" name="Chart 4">
          <a:extLst>
            <a:ext uri="{FF2B5EF4-FFF2-40B4-BE49-F238E27FC236}">
              <a16:creationId xmlns:a16="http://schemas.microsoft.com/office/drawing/2014/main" id="{75AA9510-DC49-40AA-A3E3-A0519BAA22A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14</xdr:col>
      <xdr:colOff>95250</xdr:colOff>
      <xdr:row>4</xdr:row>
      <xdr:rowOff>35718</xdr:rowOff>
    </xdr:from>
    <xdr:to>
      <xdr:col>27</xdr:col>
      <xdr:colOff>95251</xdr:colOff>
      <xdr:row>27</xdr:row>
      <xdr:rowOff>119063</xdr:rowOff>
    </xdr:to>
    <xdr:graphicFrame macro="">
      <xdr:nvGraphicFramePr>
        <xdr:cNvPr id="7" name="Chart 6">
          <a:extLst>
            <a:ext uri="{FF2B5EF4-FFF2-40B4-BE49-F238E27FC236}">
              <a16:creationId xmlns:a16="http://schemas.microsoft.com/office/drawing/2014/main" id="{15CA404C-4BE6-47B5-B60D-668B394BD02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14</xdr:col>
      <xdr:colOff>23812</xdr:colOff>
      <xdr:row>30</xdr:row>
      <xdr:rowOff>85044</xdr:rowOff>
    </xdr:from>
    <xdr:to>
      <xdr:col>27</xdr:col>
      <xdr:colOff>190500</xdr:colOff>
      <xdr:row>53</xdr:row>
      <xdr:rowOff>83344</xdr:rowOff>
    </xdr:to>
    <xdr:graphicFrame macro="">
      <xdr:nvGraphicFramePr>
        <xdr:cNvPr id="9" name="Chart 8">
          <a:extLst>
            <a:ext uri="{FF2B5EF4-FFF2-40B4-BE49-F238E27FC236}">
              <a16:creationId xmlns:a16="http://schemas.microsoft.com/office/drawing/2014/main" id="{A2AA3C04-2995-4D62-8EA5-616C7816CA5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261935</xdr:colOff>
      <xdr:row>0</xdr:row>
      <xdr:rowOff>57149</xdr:rowOff>
    </xdr:from>
    <xdr:to>
      <xdr:col>10</xdr:col>
      <xdr:colOff>590550</xdr:colOff>
      <xdr:row>15</xdr:row>
      <xdr:rowOff>19050</xdr:rowOff>
    </xdr:to>
    <xdr:graphicFrame macro="">
      <xdr:nvGraphicFramePr>
        <xdr:cNvPr id="2" name="Chart 1">
          <a:extLst>
            <a:ext uri="{FF2B5EF4-FFF2-40B4-BE49-F238E27FC236}">
              <a16:creationId xmlns:a16="http://schemas.microsoft.com/office/drawing/2014/main" id="{3ED483E4-F9B3-4F89-84E9-6608E9EDD88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263525</xdr:colOff>
      <xdr:row>16</xdr:row>
      <xdr:rowOff>6349</xdr:rowOff>
    </xdr:from>
    <xdr:to>
      <xdr:col>10</xdr:col>
      <xdr:colOff>609600</xdr:colOff>
      <xdr:row>33</xdr:row>
      <xdr:rowOff>104775</xdr:rowOff>
    </xdr:to>
    <xdr:graphicFrame macro="">
      <xdr:nvGraphicFramePr>
        <xdr:cNvPr id="6" name="Chart 5">
          <a:extLst>
            <a:ext uri="{FF2B5EF4-FFF2-40B4-BE49-F238E27FC236}">
              <a16:creationId xmlns:a16="http://schemas.microsoft.com/office/drawing/2014/main" id="{39D9488D-2548-4386-B9CA-83A6C2D2B72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893"/>
  <sheetViews>
    <sheetView tabSelected="1" topLeftCell="A19" zoomScale="80" zoomScaleNormal="80" workbookViewId="0">
      <selection activeCell="I50" sqref="I50"/>
    </sheetView>
  </sheetViews>
  <sheetFormatPr defaultColWidth="12.625" defaultRowHeight="15" customHeight="1" x14ac:dyDescent="0.2"/>
  <cols>
    <col min="1" max="1" width="16" customWidth="1"/>
    <col min="2" max="5" width="21.375" customWidth="1"/>
    <col min="6" max="7" width="21" customWidth="1"/>
    <col min="8" max="8" width="32.375" customWidth="1"/>
    <col min="9" max="11" width="21" customWidth="1"/>
    <col min="12" max="12" width="16.875" customWidth="1"/>
    <col min="13" max="13" width="16.125" customWidth="1"/>
    <col min="14" max="14" width="11.875" customWidth="1"/>
    <col min="15" max="15" width="11.125" customWidth="1"/>
    <col min="16" max="16" width="11.375" customWidth="1"/>
    <col min="17" max="17" width="15.875" customWidth="1"/>
    <col min="18" max="18" width="12.625" customWidth="1"/>
    <col min="19" max="19" width="9.125" customWidth="1"/>
    <col min="20" max="20" width="9.375" customWidth="1"/>
    <col min="21" max="26" width="8.625" customWidth="1"/>
  </cols>
  <sheetData>
    <row r="1" spans="1:26" ht="14.25" customHeight="1" x14ac:dyDescent="0.2">
      <c r="T1" s="2"/>
    </row>
    <row r="2" spans="1:26" ht="14.25" customHeight="1" x14ac:dyDescent="0.25">
      <c r="A2" s="3" t="s">
        <v>0</v>
      </c>
      <c r="T2" s="2"/>
    </row>
    <row r="3" spans="1:26" ht="14.25" customHeight="1" x14ac:dyDescent="0.2">
      <c r="A3" s="4"/>
      <c r="T3" s="2"/>
    </row>
    <row r="4" spans="1:26" ht="14.25" customHeight="1" x14ac:dyDescent="0.2">
      <c r="A4" s="5"/>
      <c r="B4" s="6" t="s">
        <v>1</v>
      </c>
      <c r="C4" s="7" t="s">
        <v>2</v>
      </c>
      <c r="D4" s="7" t="s">
        <v>3</v>
      </c>
      <c r="E4" s="7" t="s">
        <v>4</v>
      </c>
      <c r="F4" s="8"/>
      <c r="G4" s="8"/>
      <c r="H4" s="9"/>
      <c r="I4" s="9"/>
      <c r="J4" s="9"/>
      <c r="K4" s="9"/>
      <c r="L4" s="9"/>
      <c r="M4" s="9"/>
      <c r="N4" s="9"/>
      <c r="O4" s="9"/>
      <c r="P4" s="9"/>
      <c r="T4" s="2"/>
    </row>
    <row r="5" spans="1:26" ht="14.25" customHeight="1" x14ac:dyDescent="0.2">
      <c r="A5" s="10" t="s">
        <v>5</v>
      </c>
      <c r="B5" s="11">
        <v>8020.45</v>
      </c>
      <c r="C5" s="12">
        <f>H17</f>
        <v>10091</v>
      </c>
      <c r="D5" s="12">
        <v>16055</v>
      </c>
      <c r="E5" s="12">
        <f>H22</f>
        <v>18885</v>
      </c>
      <c r="F5" s="13"/>
      <c r="G5" s="14"/>
      <c r="H5" s="14"/>
      <c r="I5" s="14"/>
      <c r="J5" s="13"/>
      <c r="K5" s="13"/>
      <c r="L5" s="14"/>
      <c r="T5" s="2"/>
    </row>
    <row r="6" spans="1:26" ht="14.25" customHeight="1" x14ac:dyDescent="0.2">
      <c r="A6" s="10" t="s">
        <v>6</v>
      </c>
      <c r="B6" s="11">
        <v>8020.45</v>
      </c>
      <c r="C6" s="12">
        <f>H28</f>
        <v>10058</v>
      </c>
      <c r="D6" s="12">
        <v>8039</v>
      </c>
      <c r="E6" s="12">
        <f>H33</f>
        <v>11793</v>
      </c>
      <c r="F6" s="14"/>
      <c r="G6" s="14"/>
      <c r="H6" s="14"/>
      <c r="I6" s="14"/>
      <c r="J6" s="14"/>
      <c r="K6" s="14"/>
      <c r="L6" s="14"/>
      <c r="T6" s="2"/>
    </row>
    <row r="7" spans="1:26" ht="14.25" customHeight="1" x14ac:dyDescent="0.2">
      <c r="A7" s="10" t="s">
        <v>7</v>
      </c>
      <c r="B7" s="11">
        <v>8020.45</v>
      </c>
      <c r="C7" s="12">
        <f t="shared" ref="C7:C8" si="0">H39</f>
        <v>10062</v>
      </c>
      <c r="D7" s="12">
        <v>4744</v>
      </c>
      <c r="E7" s="12">
        <f>H44</f>
        <v>8498</v>
      </c>
      <c r="F7" s="14"/>
      <c r="G7" s="14"/>
      <c r="H7" s="14"/>
      <c r="I7" s="14"/>
      <c r="J7" s="14"/>
      <c r="K7" s="14"/>
      <c r="L7" s="14"/>
      <c r="T7" s="2"/>
    </row>
    <row r="8" spans="1:26" ht="14.25" customHeight="1" x14ac:dyDescent="0.2">
      <c r="A8" s="10" t="s">
        <v>31</v>
      </c>
      <c r="B8" s="11">
        <v>8020.45</v>
      </c>
      <c r="C8" s="12">
        <f t="shared" si="0"/>
        <v>10230</v>
      </c>
      <c r="D8" s="12">
        <v>3057</v>
      </c>
      <c r="E8" s="12">
        <f>H55</f>
        <v>6811</v>
      </c>
      <c r="F8" s="14"/>
      <c r="G8" s="14"/>
      <c r="H8" s="14"/>
      <c r="I8" s="14"/>
      <c r="J8" s="14"/>
      <c r="K8" s="14"/>
      <c r="L8" s="14"/>
      <c r="T8" s="2"/>
    </row>
    <row r="9" spans="1:26" ht="14.25" customHeight="1" x14ac:dyDescent="0.2">
      <c r="T9" s="2"/>
    </row>
    <row r="10" spans="1:26" ht="14.25" customHeight="1" x14ac:dyDescent="0.2">
      <c r="A10" s="4"/>
      <c r="T10" s="2"/>
    </row>
    <row r="11" spans="1:26" ht="14.25" customHeight="1" x14ac:dyDescent="0.2">
      <c r="A11" s="4"/>
      <c r="T11" s="2"/>
    </row>
    <row r="12" spans="1:26" ht="14.25" customHeight="1" x14ac:dyDescent="0.2">
      <c r="A12" s="4"/>
      <c r="T12" s="2"/>
    </row>
    <row r="13" spans="1:26" ht="14.25" customHeight="1" x14ac:dyDescent="0.2">
      <c r="T13" s="2"/>
    </row>
    <row r="14" spans="1:26" ht="14.25" customHeight="1" x14ac:dyDescent="0.25">
      <c r="A14" s="3" t="s">
        <v>8</v>
      </c>
      <c r="T14" s="2"/>
    </row>
    <row r="15" spans="1:26" ht="14.25" customHeight="1" x14ac:dyDescent="0.2">
      <c r="T15" s="2"/>
    </row>
    <row r="16" spans="1:26" ht="14.25" customHeight="1" x14ac:dyDescent="0.25">
      <c r="A16" s="15"/>
      <c r="B16" s="16" t="s">
        <v>26</v>
      </c>
      <c r="C16" s="16" t="s">
        <v>9</v>
      </c>
      <c r="D16" s="16" t="s">
        <v>10</v>
      </c>
      <c r="E16" s="16" t="s">
        <v>11</v>
      </c>
      <c r="F16" s="16" t="s">
        <v>12</v>
      </c>
      <c r="G16" s="16" t="s">
        <v>25</v>
      </c>
      <c r="H16" s="17" t="s">
        <v>24</v>
      </c>
      <c r="I16" s="18"/>
      <c r="J16" s="18"/>
      <c r="K16" s="18"/>
      <c r="L16" s="18"/>
      <c r="M16" s="18"/>
      <c r="N16" s="18"/>
      <c r="O16" s="18"/>
      <c r="P16" s="18"/>
      <c r="Q16" s="19"/>
      <c r="R16" s="20"/>
      <c r="S16" s="20"/>
      <c r="T16" s="20"/>
      <c r="U16" s="20"/>
      <c r="V16" s="20"/>
      <c r="W16" s="20"/>
      <c r="X16" s="20"/>
      <c r="Y16" s="20"/>
      <c r="Z16" s="20"/>
    </row>
    <row r="17" spans="1:20" ht="14.25" customHeight="1" x14ac:dyDescent="0.25">
      <c r="A17" s="21">
        <v>2016</v>
      </c>
      <c r="B17" s="40">
        <v>7234</v>
      </c>
      <c r="C17" s="40">
        <v>1056</v>
      </c>
      <c r="D17" s="40">
        <v>1191</v>
      </c>
      <c r="E17" s="40">
        <v>-3253</v>
      </c>
      <c r="F17" s="40">
        <v>610</v>
      </c>
      <c r="G17" s="40">
        <f>SUM(B17:F17)</f>
        <v>6838</v>
      </c>
      <c r="H17" s="40">
        <f>G17-E17</f>
        <v>10091</v>
      </c>
      <c r="I17" s="22"/>
      <c r="J17" s="22"/>
      <c r="K17" s="22"/>
      <c r="L17" s="22"/>
      <c r="M17" s="22"/>
      <c r="N17" s="22"/>
      <c r="O17" s="22"/>
      <c r="P17" s="23"/>
      <c r="Q17" s="24"/>
    </row>
    <row r="18" spans="1:20" ht="14.25" customHeight="1" x14ac:dyDescent="0.25">
      <c r="A18" s="21">
        <v>2020</v>
      </c>
      <c r="B18" s="40">
        <v>7622</v>
      </c>
      <c r="C18" s="40">
        <v>1024</v>
      </c>
      <c r="D18" s="40">
        <v>1097</v>
      </c>
      <c r="E18" s="40">
        <v>-3253</v>
      </c>
      <c r="F18" s="40">
        <v>661</v>
      </c>
      <c r="G18" s="40">
        <f t="shared" ref="G18:G22" si="1">SUM(B18:F18)</f>
        <v>7151</v>
      </c>
      <c r="H18" s="40">
        <f t="shared" ref="H18:H22" si="2">G18-E18</f>
        <v>10404</v>
      </c>
      <c r="I18" s="22"/>
      <c r="J18" s="22"/>
      <c r="K18" s="22"/>
      <c r="L18" s="22"/>
      <c r="M18" s="22"/>
      <c r="N18" s="22"/>
      <c r="O18" s="22"/>
      <c r="P18" s="23"/>
      <c r="Q18" s="24"/>
    </row>
    <row r="19" spans="1:20" ht="14.25" customHeight="1" x14ac:dyDescent="0.25">
      <c r="A19" s="21">
        <v>2025</v>
      </c>
      <c r="B19" s="40">
        <v>8502</v>
      </c>
      <c r="C19" s="40">
        <v>1163</v>
      </c>
      <c r="D19" s="40">
        <v>1081</v>
      </c>
      <c r="E19" s="40">
        <v>-3147</v>
      </c>
      <c r="F19" s="40">
        <v>724</v>
      </c>
      <c r="G19" s="40">
        <f t="shared" si="1"/>
        <v>8323</v>
      </c>
      <c r="H19" s="40">
        <f t="shared" si="2"/>
        <v>11470</v>
      </c>
      <c r="I19" s="22"/>
      <c r="J19" s="22"/>
      <c r="K19" s="22"/>
      <c r="L19" s="22"/>
      <c r="M19" s="22"/>
      <c r="N19" s="22"/>
      <c r="O19" s="22"/>
      <c r="P19" s="23"/>
      <c r="Q19" s="24"/>
    </row>
    <row r="20" spans="1:20" ht="14.25" customHeight="1" x14ac:dyDescent="0.25">
      <c r="A20" s="21">
        <v>2030</v>
      </c>
      <c r="B20" s="40">
        <v>9645</v>
      </c>
      <c r="C20" s="40">
        <v>1352</v>
      </c>
      <c r="D20" s="40">
        <v>1064</v>
      </c>
      <c r="E20" s="40">
        <v>-3041</v>
      </c>
      <c r="F20" s="40">
        <v>788</v>
      </c>
      <c r="G20" s="40">
        <f t="shared" si="1"/>
        <v>9808</v>
      </c>
      <c r="H20" s="40">
        <f t="shared" si="2"/>
        <v>12849</v>
      </c>
      <c r="I20" s="22"/>
      <c r="J20" s="22"/>
      <c r="K20" s="22"/>
      <c r="L20" s="22"/>
      <c r="M20" s="22"/>
      <c r="N20" s="22"/>
      <c r="O20" s="22"/>
      <c r="P20" s="23"/>
      <c r="Q20" s="24"/>
    </row>
    <row r="21" spans="1:20" ht="14.25" customHeight="1" x14ac:dyDescent="0.25">
      <c r="A21" s="25">
        <v>2035</v>
      </c>
      <c r="B21" s="41">
        <v>10011</v>
      </c>
      <c r="C21" s="41">
        <v>1562</v>
      </c>
      <c r="D21" s="42">
        <v>1050</v>
      </c>
      <c r="E21" s="42">
        <v>-2936</v>
      </c>
      <c r="F21" s="41">
        <v>852</v>
      </c>
      <c r="G21" s="40">
        <f t="shared" si="1"/>
        <v>10539</v>
      </c>
      <c r="H21" s="40">
        <f t="shared" si="2"/>
        <v>13475</v>
      </c>
      <c r="I21" s="22"/>
      <c r="J21" s="22"/>
      <c r="K21" s="22"/>
      <c r="L21" s="22"/>
      <c r="M21" s="22"/>
      <c r="N21" s="22"/>
      <c r="O21" s="22"/>
      <c r="P21" s="23"/>
      <c r="Q21" s="24"/>
    </row>
    <row r="22" spans="1:20" ht="14.25" customHeight="1" x14ac:dyDescent="0.2">
      <c r="A22" s="21">
        <v>2040</v>
      </c>
      <c r="B22" s="43">
        <v>15141</v>
      </c>
      <c r="C22" s="43">
        <v>1792</v>
      </c>
      <c r="D22" s="44">
        <v>1038</v>
      </c>
      <c r="E22" s="41">
        <v>-2830</v>
      </c>
      <c r="F22" s="43">
        <v>914</v>
      </c>
      <c r="G22" s="40">
        <f t="shared" si="1"/>
        <v>16055</v>
      </c>
      <c r="H22" s="40">
        <f t="shared" si="2"/>
        <v>18885</v>
      </c>
      <c r="I22" s="22"/>
      <c r="J22" s="26"/>
      <c r="K22" s="26"/>
      <c r="L22" s="22"/>
      <c r="M22" s="22"/>
      <c r="N22" s="22"/>
      <c r="O22" s="22"/>
      <c r="T22" s="2"/>
    </row>
    <row r="23" spans="1:20" ht="14.25" customHeight="1" x14ac:dyDescent="0.2">
      <c r="A23" s="26"/>
      <c r="G23" s="38"/>
      <c r="T23" s="2"/>
    </row>
    <row r="24" spans="1:20" ht="14.25" customHeight="1" x14ac:dyDescent="0.2">
      <c r="A24" s="26"/>
      <c r="G24" s="38">
        <f>(G22-G33)/G22</f>
        <v>0.49928371223917783</v>
      </c>
      <c r="T24" s="2"/>
    </row>
    <row r="25" spans="1:20" ht="14.25" customHeight="1" x14ac:dyDescent="0.3">
      <c r="A25" s="3" t="s">
        <v>13</v>
      </c>
      <c r="T25" s="2"/>
    </row>
    <row r="26" spans="1:20" ht="14.25" customHeight="1" x14ac:dyDescent="0.2">
      <c r="T26" s="2"/>
    </row>
    <row r="27" spans="1:20" ht="14.25" customHeight="1" x14ac:dyDescent="0.25">
      <c r="A27" s="15"/>
      <c r="B27" s="16" t="s">
        <v>26</v>
      </c>
      <c r="C27" s="16" t="s">
        <v>9</v>
      </c>
      <c r="D27" s="16" t="s">
        <v>10</v>
      </c>
      <c r="E27" s="16" t="s">
        <v>11</v>
      </c>
      <c r="F27" s="16" t="s">
        <v>12</v>
      </c>
      <c r="G27" s="16" t="s">
        <v>25</v>
      </c>
      <c r="H27" s="17" t="s">
        <v>24</v>
      </c>
      <c r="I27" s="18"/>
      <c r="J27" s="18"/>
      <c r="K27" s="18"/>
      <c r="L27" s="18"/>
      <c r="M27" s="18"/>
      <c r="N27" s="18"/>
      <c r="O27" s="18"/>
      <c r="P27" s="18"/>
    </row>
    <row r="28" spans="1:20" ht="14.25" customHeight="1" x14ac:dyDescent="0.25">
      <c r="A28" s="43">
        <v>2016</v>
      </c>
      <c r="B28" s="40">
        <v>7201</v>
      </c>
      <c r="C28" s="40">
        <v>1056</v>
      </c>
      <c r="D28" s="40">
        <v>1191</v>
      </c>
      <c r="E28" s="40">
        <v>-3253</v>
      </c>
      <c r="F28" s="40">
        <v>610</v>
      </c>
      <c r="G28" s="40">
        <f t="shared" ref="G28:G33" si="3">SUM(B28:F28)</f>
        <v>6805</v>
      </c>
      <c r="H28" s="40">
        <f t="shared" ref="H28:H33" si="4">SUM(G28-E28)</f>
        <v>10058</v>
      </c>
      <c r="I28" s="22"/>
      <c r="J28" s="22"/>
      <c r="K28" s="22"/>
      <c r="L28" s="22"/>
      <c r="M28" s="22"/>
      <c r="N28" s="22"/>
      <c r="O28" s="22"/>
      <c r="P28" s="23"/>
    </row>
    <row r="29" spans="1:20" ht="14.25" customHeight="1" x14ac:dyDescent="0.25">
      <c r="A29" s="43">
        <v>2020</v>
      </c>
      <c r="B29" s="40">
        <v>7512</v>
      </c>
      <c r="C29" s="40">
        <v>1024</v>
      </c>
      <c r="D29" s="40">
        <v>1093</v>
      </c>
      <c r="E29" s="40">
        <v>-3604</v>
      </c>
      <c r="F29" s="40">
        <v>659</v>
      </c>
      <c r="G29" s="40">
        <f t="shared" si="3"/>
        <v>6684</v>
      </c>
      <c r="H29" s="40">
        <f t="shared" si="4"/>
        <v>10288</v>
      </c>
      <c r="I29" s="22"/>
      <c r="J29" s="22"/>
      <c r="K29" s="22"/>
      <c r="L29" s="22"/>
      <c r="M29" s="22"/>
      <c r="N29" s="22"/>
      <c r="O29" s="22"/>
      <c r="P29" s="23"/>
    </row>
    <row r="30" spans="1:20" ht="14.25" customHeight="1" x14ac:dyDescent="0.25">
      <c r="A30" s="43">
        <v>2025</v>
      </c>
      <c r="B30" s="40">
        <v>7185</v>
      </c>
      <c r="C30" s="40">
        <v>1163</v>
      </c>
      <c r="D30" s="40">
        <v>1075</v>
      </c>
      <c r="E30" s="40">
        <v>-3719</v>
      </c>
      <c r="F30" s="40">
        <v>492</v>
      </c>
      <c r="G30" s="40">
        <f t="shared" si="3"/>
        <v>6196</v>
      </c>
      <c r="H30" s="40">
        <f t="shared" si="4"/>
        <v>9915</v>
      </c>
      <c r="I30" s="22"/>
      <c r="J30" s="22"/>
      <c r="K30" s="22"/>
      <c r="L30" s="22"/>
      <c r="M30" s="22"/>
      <c r="N30" s="22"/>
      <c r="O30" s="22"/>
      <c r="P30" s="23"/>
    </row>
    <row r="31" spans="1:20" ht="14.25" customHeight="1" x14ac:dyDescent="0.25">
      <c r="A31" s="43">
        <v>2030</v>
      </c>
      <c r="B31" s="40">
        <v>7413</v>
      </c>
      <c r="C31" s="40">
        <v>1352</v>
      </c>
      <c r="D31" s="40">
        <v>1055</v>
      </c>
      <c r="E31" s="40">
        <v>-3855</v>
      </c>
      <c r="F31" s="40">
        <v>323</v>
      </c>
      <c r="G31" s="40">
        <f t="shared" si="3"/>
        <v>6288</v>
      </c>
      <c r="H31" s="40">
        <f t="shared" si="4"/>
        <v>10143</v>
      </c>
      <c r="I31" s="22"/>
      <c r="J31" s="22"/>
      <c r="K31" s="22"/>
      <c r="L31" s="22"/>
      <c r="M31" s="22"/>
      <c r="N31" s="22"/>
      <c r="O31" s="22"/>
      <c r="P31" s="23"/>
    </row>
    <row r="32" spans="1:20" ht="14.25" customHeight="1" x14ac:dyDescent="0.25">
      <c r="A32" s="44">
        <v>2035</v>
      </c>
      <c r="B32" s="41">
        <v>7711</v>
      </c>
      <c r="C32" s="41">
        <v>1562</v>
      </c>
      <c r="D32" s="42">
        <v>1036</v>
      </c>
      <c r="E32" s="42">
        <v>-3813</v>
      </c>
      <c r="F32" s="41">
        <v>345</v>
      </c>
      <c r="G32" s="40">
        <f t="shared" si="3"/>
        <v>6841</v>
      </c>
      <c r="H32" s="40">
        <f t="shared" si="4"/>
        <v>10654</v>
      </c>
      <c r="I32" s="22"/>
      <c r="J32" s="22"/>
      <c r="K32" s="22"/>
      <c r="L32" s="22"/>
      <c r="M32" s="22"/>
      <c r="N32" s="22"/>
      <c r="O32" s="22"/>
      <c r="P32" s="23"/>
    </row>
    <row r="33" spans="1:20" ht="14.25" customHeight="1" x14ac:dyDescent="0.2">
      <c r="A33" s="43">
        <v>2040</v>
      </c>
      <c r="B33" s="43">
        <v>8614</v>
      </c>
      <c r="C33" s="43">
        <v>1792</v>
      </c>
      <c r="D33" s="44">
        <v>1021</v>
      </c>
      <c r="E33" s="41">
        <v>-3754</v>
      </c>
      <c r="F33" s="43">
        <v>366</v>
      </c>
      <c r="G33" s="40">
        <f t="shared" si="3"/>
        <v>8039</v>
      </c>
      <c r="H33" s="40">
        <f t="shared" si="4"/>
        <v>11793</v>
      </c>
      <c r="I33" s="22"/>
      <c r="J33" s="26"/>
      <c r="K33" s="26"/>
      <c r="L33" s="26"/>
      <c r="M33" s="22"/>
      <c r="N33" s="26"/>
      <c r="O33" s="22"/>
      <c r="T33" s="2"/>
    </row>
    <row r="34" spans="1:20" ht="14.25" customHeight="1" x14ac:dyDescent="0.2">
      <c r="A34" s="26"/>
      <c r="B34" s="26"/>
      <c r="C34" s="26"/>
      <c r="D34" s="26"/>
      <c r="E34" s="26"/>
      <c r="F34" s="26"/>
      <c r="G34" s="26"/>
      <c r="H34" s="22"/>
      <c r="I34" s="22"/>
      <c r="J34" s="26"/>
      <c r="K34" s="26"/>
      <c r="L34" s="26"/>
      <c r="M34" s="26"/>
      <c r="N34" s="26"/>
      <c r="O34" s="22"/>
      <c r="T34" s="2"/>
    </row>
    <row r="35" spans="1:20" ht="14.25" customHeight="1" x14ac:dyDescent="0.2">
      <c r="A35" s="26"/>
      <c r="B35" s="26"/>
      <c r="C35" s="26"/>
      <c r="D35" s="26"/>
      <c r="E35" s="26"/>
      <c r="F35" s="26"/>
      <c r="G35" s="26"/>
      <c r="H35" s="22"/>
      <c r="I35" s="22"/>
      <c r="J35" s="26"/>
      <c r="K35" s="26"/>
      <c r="L35" s="26"/>
      <c r="M35" s="26"/>
      <c r="N35" s="26"/>
      <c r="O35" s="22"/>
      <c r="T35" s="2"/>
    </row>
    <row r="36" spans="1:20" ht="14.25" customHeight="1" x14ac:dyDescent="0.25">
      <c r="A36" s="3" t="s">
        <v>14</v>
      </c>
      <c r="T36" s="2"/>
    </row>
    <row r="37" spans="1:20" ht="14.25" customHeight="1" x14ac:dyDescent="0.25">
      <c r="A37" s="3"/>
      <c r="T37" s="2"/>
    </row>
    <row r="38" spans="1:20" ht="14.25" customHeight="1" x14ac:dyDescent="0.25">
      <c r="A38" s="15"/>
      <c r="B38" s="16" t="s">
        <v>26</v>
      </c>
      <c r="C38" s="16" t="s">
        <v>9</v>
      </c>
      <c r="D38" s="16" t="s">
        <v>10</v>
      </c>
      <c r="E38" s="16" t="s">
        <v>11</v>
      </c>
      <c r="F38" s="16" t="s">
        <v>12</v>
      </c>
      <c r="G38" s="16" t="s">
        <v>25</v>
      </c>
      <c r="H38" s="17" t="s">
        <v>24</v>
      </c>
      <c r="I38" s="18"/>
      <c r="J38" s="18"/>
      <c r="K38" s="18"/>
      <c r="L38" s="18"/>
      <c r="M38" s="18"/>
      <c r="N38" s="18"/>
      <c r="O38" s="18"/>
      <c r="P38" s="18"/>
    </row>
    <row r="39" spans="1:20" ht="14.25" customHeight="1" x14ac:dyDescent="0.25">
      <c r="A39" s="21">
        <v>2016</v>
      </c>
      <c r="B39" s="40">
        <v>7205</v>
      </c>
      <c r="C39" s="40">
        <v>1056</v>
      </c>
      <c r="D39" s="40">
        <v>1191</v>
      </c>
      <c r="E39" s="40">
        <v>-3253</v>
      </c>
      <c r="F39" s="40">
        <v>610</v>
      </c>
      <c r="G39" s="40">
        <f t="shared" ref="G39:G44" si="5">SUM(B39:F39)</f>
        <v>6809</v>
      </c>
      <c r="H39" s="40">
        <f t="shared" ref="H39:H44" si="6">G39-E39</f>
        <v>10062</v>
      </c>
      <c r="I39" s="22"/>
      <c r="J39" s="22"/>
      <c r="K39" s="22"/>
      <c r="L39" s="22"/>
      <c r="M39" s="22"/>
      <c r="N39" s="22"/>
      <c r="O39" s="22"/>
      <c r="P39" s="23"/>
    </row>
    <row r="40" spans="1:20" ht="14.25" customHeight="1" x14ac:dyDescent="0.25">
      <c r="A40" s="21">
        <v>2020</v>
      </c>
      <c r="B40" s="40">
        <v>7454</v>
      </c>
      <c r="C40" s="40">
        <v>1024</v>
      </c>
      <c r="D40" s="40">
        <v>1093</v>
      </c>
      <c r="E40" s="40">
        <v>-3604</v>
      </c>
      <c r="F40" s="40">
        <v>659</v>
      </c>
      <c r="G40" s="40">
        <f t="shared" si="5"/>
        <v>6626</v>
      </c>
      <c r="H40" s="40">
        <f t="shared" si="6"/>
        <v>10230</v>
      </c>
      <c r="I40" s="22"/>
      <c r="J40" s="22"/>
      <c r="K40" s="22"/>
      <c r="L40" s="22"/>
      <c r="M40" s="22"/>
      <c r="N40" s="22"/>
      <c r="O40" s="22"/>
      <c r="P40" s="23"/>
    </row>
    <row r="41" spans="1:20" ht="14.25" customHeight="1" x14ac:dyDescent="0.25">
      <c r="A41" s="21">
        <v>2025</v>
      </c>
      <c r="B41" s="40">
        <v>4143</v>
      </c>
      <c r="C41" s="40">
        <v>1163</v>
      </c>
      <c r="D41" s="40">
        <v>1075</v>
      </c>
      <c r="E41" s="40">
        <v>-3719</v>
      </c>
      <c r="F41" s="40">
        <v>492</v>
      </c>
      <c r="G41" s="40">
        <f t="shared" si="5"/>
        <v>3154</v>
      </c>
      <c r="H41" s="40">
        <f t="shared" si="6"/>
        <v>6873</v>
      </c>
      <c r="I41" s="22"/>
      <c r="J41" s="22"/>
      <c r="K41" s="22"/>
      <c r="L41" s="22"/>
      <c r="M41" s="22"/>
      <c r="N41" s="22"/>
      <c r="O41" s="22"/>
      <c r="P41" s="23"/>
    </row>
    <row r="42" spans="1:20" ht="14.25" customHeight="1" x14ac:dyDescent="0.25">
      <c r="A42" s="21">
        <v>2030</v>
      </c>
      <c r="B42" s="40">
        <v>4006</v>
      </c>
      <c r="C42" s="40">
        <v>1352</v>
      </c>
      <c r="D42" s="40">
        <v>1055</v>
      </c>
      <c r="E42" s="40">
        <v>-3855</v>
      </c>
      <c r="F42" s="40">
        <v>324</v>
      </c>
      <c r="G42" s="40">
        <f t="shared" si="5"/>
        <v>2882</v>
      </c>
      <c r="H42" s="40">
        <f t="shared" si="6"/>
        <v>6737</v>
      </c>
      <c r="I42" s="22"/>
      <c r="J42" s="22"/>
      <c r="K42" s="22"/>
      <c r="L42" s="22"/>
      <c r="M42" s="22"/>
      <c r="N42" s="22"/>
      <c r="O42" s="22"/>
      <c r="P42" s="23"/>
    </row>
    <row r="43" spans="1:20" ht="14.25" customHeight="1" x14ac:dyDescent="0.25">
      <c r="A43" s="25">
        <v>2035</v>
      </c>
      <c r="B43" s="41">
        <v>4571</v>
      </c>
      <c r="C43" s="41">
        <v>1562</v>
      </c>
      <c r="D43" s="42">
        <v>1036</v>
      </c>
      <c r="E43" s="42">
        <v>-3813</v>
      </c>
      <c r="F43" s="41">
        <v>346</v>
      </c>
      <c r="G43" s="40">
        <f t="shared" si="5"/>
        <v>3702</v>
      </c>
      <c r="H43" s="40">
        <f t="shared" si="6"/>
        <v>7515</v>
      </c>
      <c r="I43" s="22"/>
      <c r="J43" s="22"/>
      <c r="K43" s="22"/>
      <c r="L43" s="22"/>
      <c r="M43" s="22"/>
      <c r="N43" s="22"/>
      <c r="O43" s="22"/>
      <c r="P43" s="23"/>
    </row>
    <row r="44" spans="1:20" ht="14.25" customHeight="1" x14ac:dyDescent="0.2">
      <c r="A44" s="21">
        <v>2040</v>
      </c>
      <c r="B44" s="43">
        <v>5319</v>
      </c>
      <c r="C44" s="43">
        <v>1792</v>
      </c>
      <c r="D44" s="44">
        <v>1021</v>
      </c>
      <c r="E44" s="41">
        <v>-3754</v>
      </c>
      <c r="F44" s="43">
        <v>366</v>
      </c>
      <c r="G44" s="40">
        <f t="shared" si="5"/>
        <v>4744</v>
      </c>
      <c r="H44" s="40">
        <f t="shared" si="6"/>
        <v>8498</v>
      </c>
      <c r="I44" s="22"/>
      <c r="J44" s="22"/>
      <c r="K44" s="26"/>
      <c r="L44" s="26"/>
      <c r="M44" s="22"/>
      <c r="N44" s="26"/>
      <c r="O44" s="22"/>
      <c r="P44" s="27"/>
      <c r="T44" s="2"/>
    </row>
    <row r="45" spans="1:20" ht="14.25" customHeight="1" x14ac:dyDescent="0.2">
      <c r="A45" s="28"/>
      <c r="P45" s="27"/>
      <c r="T45" s="2"/>
    </row>
    <row r="46" spans="1:20" ht="14.25" customHeight="1" x14ac:dyDescent="0.2">
      <c r="A46" s="29"/>
      <c r="P46" s="27"/>
      <c r="T46" s="2"/>
    </row>
    <row r="47" spans="1:20" ht="14.25" customHeight="1" x14ac:dyDescent="0.25">
      <c r="A47" s="3" t="s">
        <v>32</v>
      </c>
      <c r="T47" s="2"/>
    </row>
    <row r="48" spans="1:20" ht="14.25" customHeight="1" x14ac:dyDescent="0.25">
      <c r="A48" s="3"/>
      <c r="T48" s="2"/>
    </row>
    <row r="49" spans="1:20" ht="14.25" customHeight="1" x14ac:dyDescent="0.25">
      <c r="A49" s="15"/>
      <c r="B49" s="16" t="s">
        <v>15</v>
      </c>
      <c r="C49" s="16" t="s">
        <v>9</v>
      </c>
      <c r="D49" s="16" t="s">
        <v>10</v>
      </c>
      <c r="E49" s="16" t="s">
        <v>11</v>
      </c>
      <c r="F49" s="16" t="s">
        <v>12</v>
      </c>
      <c r="G49" s="16" t="s">
        <v>25</v>
      </c>
      <c r="H49" s="17" t="s">
        <v>24</v>
      </c>
      <c r="I49" s="18"/>
      <c r="J49" s="18"/>
      <c r="K49" s="18"/>
      <c r="L49" s="18"/>
      <c r="M49" s="18"/>
      <c r="N49" s="18"/>
      <c r="O49" s="18"/>
      <c r="P49" s="18"/>
    </row>
    <row r="50" spans="1:20" ht="14.25" customHeight="1" x14ac:dyDescent="0.25">
      <c r="A50" s="21">
        <v>2016</v>
      </c>
      <c r="B50" s="40">
        <v>7204</v>
      </c>
      <c r="C50" s="40">
        <v>1056</v>
      </c>
      <c r="D50" s="40">
        <v>1191</v>
      </c>
      <c r="E50" s="40">
        <v>-3253</v>
      </c>
      <c r="F50" s="40">
        <v>610</v>
      </c>
      <c r="G50" s="40">
        <f t="shared" ref="G50:G55" si="7">SUM(B50:F50)</f>
        <v>6808</v>
      </c>
      <c r="H50" s="40">
        <f t="shared" ref="H50:H55" si="8">G50-E50</f>
        <v>10061</v>
      </c>
      <c r="I50" s="22"/>
      <c r="J50" s="22"/>
      <c r="K50" s="22"/>
      <c r="L50" s="22"/>
      <c r="M50" s="22"/>
      <c r="N50" s="22"/>
      <c r="O50" s="22"/>
      <c r="P50" s="23"/>
    </row>
    <row r="51" spans="1:20" ht="14.25" customHeight="1" x14ac:dyDescent="0.25">
      <c r="A51" s="21">
        <v>2020</v>
      </c>
      <c r="B51" s="40">
        <v>7467</v>
      </c>
      <c r="C51" s="40">
        <v>1024</v>
      </c>
      <c r="D51" s="40">
        <v>1093</v>
      </c>
      <c r="E51" s="40">
        <v>-3604</v>
      </c>
      <c r="F51" s="40">
        <v>659</v>
      </c>
      <c r="G51" s="40">
        <f t="shared" si="7"/>
        <v>6639</v>
      </c>
      <c r="H51" s="40">
        <f t="shared" si="8"/>
        <v>10243</v>
      </c>
      <c r="I51" s="22"/>
      <c r="J51" s="22"/>
      <c r="K51" s="22"/>
      <c r="L51" s="22"/>
      <c r="M51" s="22"/>
      <c r="N51" s="22"/>
      <c r="O51" s="22"/>
      <c r="P51" s="23"/>
    </row>
    <row r="52" spans="1:20" ht="14.25" customHeight="1" x14ac:dyDescent="0.25">
      <c r="A52" s="21">
        <v>2025</v>
      </c>
      <c r="B52" s="40">
        <v>3887</v>
      </c>
      <c r="C52" s="40">
        <v>1163</v>
      </c>
      <c r="D52" s="40">
        <v>1075</v>
      </c>
      <c r="E52" s="40">
        <v>-3719</v>
      </c>
      <c r="F52" s="40">
        <v>492</v>
      </c>
      <c r="G52" s="40">
        <f t="shared" si="7"/>
        <v>2898</v>
      </c>
      <c r="H52" s="40">
        <f t="shared" si="8"/>
        <v>6617</v>
      </c>
      <c r="I52" s="22"/>
      <c r="J52" s="22"/>
      <c r="K52" s="22"/>
      <c r="L52" s="22"/>
      <c r="M52" s="22"/>
      <c r="N52" s="22"/>
      <c r="O52" s="22"/>
      <c r="P52" s="23"/>
    </row>
    <row r="53" spans="1:20" ht="14.25" customHeight="1" x14ac:dyDescent="0.25">
      <c r="A53" s="21">
        <v>2030</v>
      </c>
      <c r="B53" s="40">
        <v>3328</v>
      </c>
      <c r="C53" s="40">
        <v>1352</v>
      </c>
      <c r="D53" s="40">
        <v>1055</v>
      </c>
      <c r="E53" s="40">
        <v>-3855</v>
      </c>
      <c r="F53" s="40">
        <v>323</v>
      </c>
      <c r="G53" s="40">
        <f t="shared" si="7"/>
        <v>2203</v>
      </c>
      <c r="H53" s="40">
        <f t="shared" si="8"/>
        <v>6058</v>
      </c>
      <c r="I53" s="22"/>
      <c r="J53" s="22"/>
      <c r="K53" s="22"/>
      <c r="L53" s="22"/>
      <c r="M53" s="22"/>
      <c r="N53" s="22"/>
      <c r="O53" s="22"/>
      <c r="P53" s="23"/>
    </row>
    <row r="54" spans="1:20" ht="14.25" customHeight="1" x14ac:dyDescent="0.25">
      <c r="A54" s="25">
        <v>2035</v>
      </c>
      <c r="B54" s="41">
        <v>3370</v>
      </c>
      <c r="C54" s="41">
        <v>1562</v>
      </c>
      <c r="D54" s="42">
        <v>1036</v>
      </c>
      <c r="E54" s="42">
        <v>-3813</v>
      </c>
      <c r="F54" s="41">
        <v>345</v>
      </c>
      <c r="G54" s="40">
        <f t="shared" si="7"/>
        <v>2500</v>
      </c>
      <c r="H54" s="40">
        <f t="shared" si="8"/>
        <v>6313</v>
      </c>
      <c r="I54" s="22"/>
      <c r="J54" s="22"/>
      <c r="K54" s="22"/>
      <c r="L54" s="22"/>
      <c r="M54" s="22"/>
      <c r="N54" s="22"/>
      <c r="O54" s="22"/>
      <c r="P54" s="23"/>
    </row>
    <row r="55" spans="1:20" ht="14.25" customHeight="1" x14ac:dyDescent="0.2">
      <c r="A55" s="21">
        <v>2040</v>
      </c>
      <c r="B55" s="43">
        <v>3631</v>
      </c>
      <c r="C55" s="43">
        <v>1792</v>
      </c>
      <c r="D55" s="44">
        <v>1021</v>
      </c>
      <c r="E55" s="41">
        <v>-3754</v>
      </c>
      <c r="F55" s="43">
        <v>367</v>
      </c>
      <c r="G55" s="40">
        <f t="shared" si="7"/>
        <v>3057</v>
      </c>
      <c r="H55" s="40">
        <f t="shared" si="8"/>
        <v>6811</v>
      </c>
      <c r="I55" s="22"/>
      <c r="J55" s="22"/>
      <c r="K55" s="26"/>
      <c r="L55" s="26"/>
      <c r="M55" s="22"/>
      <c r="N55" s="26"/>
      <c r="O55" s="22"/>
      <c r="P55" s="27"/>
      <c r="T55" s="2"/>
    </row>
    <row r="56" spans="1:20" ht="14.25" customHeight="1" x14ac:dyDescent="0.2">
      <c r="A56" s="29"/>
      <c r="P56" s="27"/>
      <c r="T56" s="2"/>
    </row>
    <row r="57" spans="1:20" s="39" customFormat="1" ht="14.25" customHeight="1" x14ac:dyDescent="0.2">
      <c r="A57" s="29"/>
      <c r="P57" s="27"/>
      <c r="T57" s="2"/>
    </row>
    <row r="58" spans="1:20" s="39" customFormat="1" ht="14.25" customHeight="1" x14ac:dyDescent="0.2">
      <c r="A58" s="29"/>
      <c r="P58" s="27"/>
      <c r="T58" s="2"/>
    </row>
    <row r="59" spans="1:20" ht="14.25" customHeight="1" x14ac:dyDescent="0.2">
      <c r="A59" s="29"/>
      <c r="P59" s="27"/>
      <c r="T59" s="2"/>
    </row>
    <row r="60" spans="1:20" ht="14.25" customHeight="1" x14ac:dyDescent="0.3">
      <c r="A60" s="3" t="s">
        <v>16</v>
      </c>
      <c r="P60" s="27"/>
      <c r="T60" s="2"/>
    </row>
    <row r="61" spans="1:20" ht="14.25" customHeight="1" x14ac:dyDescent="0.25">
      <c r="A61" s="3"/>
      <c r="P61" s="27"/>
      <c r="T61" s="2"/>
    </row>
    <row r="62" spans="1:20" ht="14.25" customHeight="1" x14ac:dyDescent="0.25">
      <c r="A62" s="3"/>
      <c r="B62" s="30" t="s">
        <v>17</v>
      </c>
      <c r="C62" s="30" t="s">
        <v>18</v>
      </c>
      <c r="D62" s="30" t="s">
        <v>19</v>
      </c>
      <c r="E62" s="30" t="s">
        <v>20</v>
      </c>
      <c r="P62" s="27"/>
      <c r="T62" s="2"/>
    </row>
    <row r="63" spans="1:20" ht="14.25" customHeight="1" x14ac:dyDescent="0.25">
      <c r="A63" s="21">
        <v>2016</v>
      </c>
      <c r="B63" s="13">
        <f t="shared" ref="B63:B68" si="9">G17</f>
        <v>6838</v>
      </c>
      <c r="C63" s="13">
        <f t="shared" ref="C63:C68" si="10">G28</f>
        <v>6805</v>
      </c>
      <c r="D63" s="13">
        <f t="shared" ref="D63:D68" si="11">G39</f>
        <v>6809</v>
      </c>
      <c r="E63" s="13">
        <f t="shared" ref="E63:E68" si="12">G50</f>
        <v>6808</v>
      </c>
      <c r="F63" s="32"/>
      <c r="G63" s="32"/>
      <c r="H63" s="32"/>
      <c r="I63" s="32"/>
      <c r="P63" s="27"/>
      <c r="T63" s="2"/>
    </row>
    <row r="64" spans="1:20" ht="14.25" customHeight="1" x14ac:dyDescent="0.25">
      <c r="A64" s="21">
        <v>2020</v>
      </c>
      <c r="B64" s="13">
        <f t="shared" si="9"/>
        <v>7151</v>
      </c>
      <c r="C64" s="13">
        <f t="shared" si="10"/>
        <v>6684</v>
      </c>
      <c r="D64" s="13">
        <f t="shared" si="11"/>
        <v>6626</v>
      </c>
      <c r="E64" s="13">
        <f t="shared" si="12"/>
        <v>6639</v>
      </c>
      <c r="F64" s="32"/>
      <c r="G64" s="32"/>
      <c r="H64" s="32"/>
      <c r="I64" s="32"/>
      <c r="P64" s="27"/>
      <c r="T64" s="2"/>
    </row>
    <row r="65" spans="1:20" ht="14.25" customHeight="1" x14ac:dyDescent="0.25">
      <c r="A65" s="21">
        <v>2025</v>
      </c>
      <c r="B65" s="13">
        <f t="shared" si="9"/>
        <v>8323</v>
      </c>
      <c r="C65" s="13">
        <f t="shared" si="10"/>
        <v>6196</v>
      </c>
      <c r="D65" s="13">
        <f t="shared" si="11"/>
        <v>3154</v>
      </c>
      <c r="E65" s="13">
        <f t="shared" si="12"/>
        <v>2898</v>
      </c>
      <c r="F65" s="32"/>
      <c r="G65" s="32"/>
      <c r="H65" s="32"/>
      <c r="I65" s="32"/>
      <c r="P65" s="27"/>
      <c r="T65" s="2"/>
    </row>
    <row r="66" spans="1:20" ht="14.25" customHeight="1" x14ac:dyDescent="0.25">
      <c r="A66" s="21">
        <v>2030</v>
      </c>
      <c r="B66" s="13">
        <f t="shared" si="9"/>
        <v>9808</v>
      </c>
      <c r="C66" s="13">
        <f t="shared" si="10"/>
        <v>6288</v>
      </c>
      <c r="D66" s="13">
        <f t="shared" si="11"/>
        <v>2882</v>
      </c>
      <c r="E66" s="13">
        <f t="shared" si="12"/>
        <v>2203</v>
      </c>
      <c r="F66" s="32"/>
      <c r="G66" s="32"/>
      <c r="H66" s="32"/>
      <c r="I66" s="32"/>
      <c r="P66" s="27"/>
      <c r="T66" s="2"/>
    </row>
    <row r="67" spans="1:20" ht="14.25" customHeight="1" x14ac:dyDescent="0.25">
      <c r="A67" s="25">
        <v>2035</v>
      </c>
      <c r="B67" s="13">
        <f t="shared" si="9"/>
        <v>10539</v>
      </c>
      <c r="C67" s="13">
        <f t="shared" si="10"/>
        <v>6841</v>
      </c>
      <c r="D67" s="13">
        <f t="shared" si="11"/>
        <v>3702</v>
      </c>
      <c r="E67" s="13">
        <f t="shared" si="12"/>
        <v>2500</v>
      </c>
      <c r="F67" s="32"/>
      <c r="G67" s="32"/>
      <c r="H67" s="32"/>
      <c r="I67" s="32"/>
      <c r="P67" s="27"/>
      <c r="T67" s="2"/>
    </row>
    <row r="68" spans="1:20" ht="14.25" customHeight="1" x14ac:dyDescent="0.25">
      <c r="A68" s="21">
        <v>2040</v>
      </c>
      <c r="B68" s="13">
        <f t="shared" si="9"/>
        <v>16055</v>
      </c>
      <c r="C68" s="13">
        <f t="shared" si="10"/>
        <v>8039</v>
      </c>
      <c r="D68" s="13">
        <f t="shared" si="11"/>
        <v>4744</v>
      </c>
      <c r="E68" s="13">
        <f t="shared" si="12"/>
        <v>3057</v>
      </c>
      <c r="F68" s="32"/>
      <c r="G68" s="30"/>
      <c r="H68" s="30"/>
      <c r="I68" s="30"/>
      <c r="P68" s="27"/>
      <c r="T68" s="2"/>
    </row>
    <row r="69" spans="1:20" s="39" customFormat="1" ht="14.25" customHeight="1" x14ac:dyDescent="0.25">
      <c r="A69" s="45"/>
      <c r="B69" s="31"/>
      <c r="C69" s="31"/>
      <c r="D69" s="31"/>
      <c r="E69" s="31"/>
      <c r="F69" s="32"/>
      <c r="G69" s="30"/>
      <c r="H69" s="30"/>
      <c r="I69" s="30"/>
      <c r="P69" s="27"/>
      <c r="T69" s="2"/>
    </row>
    <row r="70" spans="1:20" s="39" customFormat="1" ht="14.25" customHeight="1" x14ac:dyDescent="0.25">
      <c r="A70" s="45"/>
      <c r="B70" s="31"/>
      <c r="C70" s="31"/>
      <c r="D70" s="31"/>
      <c r="E70" s="31"/>
      <c r="F70" s="32"/>
      <c r="G70" s="30"/>
      <c r="H70" s="30"/>
      <c r="I70" s="30"/>
      <c r="P70" s="27"/>
      <c r="T70" s="2"/>
    </row>
    <row r="71" spans="1:20" ht="14.25" customHeight="1" x14ac:dyDescent="0.2">
      <c r="A71" s="29"/>
      <c r="P71" s="27"/>
      <c r="T71" s="2"/>
    </row>
    <row r="72" spans="1:20" ht="14.25" customHeight="1" x14ac:dyDescent="0.25">
      <c r="A72" s="33" t="s">
        <v>21</v>
      </c>
      <c r="P72" s="27"/>
      <c r="T72" s="2"/>
    </row>
    <row r="73" spans="1:20" ht="14.25" customHeight="1" x14ac:dyDescent="0.2">
      <c r="A73" s="29"/>
      <c r="P73" s="27"/>
      <c r="T73" s="2"/>
    </row>
    <row r="74" spans="1:20" ht="14.25" customHeight="1" x14ac:dyDescent="0.25">
      <c r="A74" s="29"/>
      <c r="B74" s="1" t="s">
        <v>27</v>
      </c>
      <c r="C74" s="1" t="s">
        <v>28</v>
      </c>
      <c r="D74" s="1" t="s">
        <v>29</v>
      </c>
      <c r="E74" s="1" t="s">
        <v>30</v>
      </c>
      <c r="P74" s="27"/>
      <c r="T74" s="2"/>
    </row>
    <row r="75" spans="1:20" s="39" customFormat="1" ht="14.25" customHeight="1" x14ac:dyDescent="0.25">
      <c r="A75" s="50">
        <v>1990</v>
      </c>
      <c r="B75" s="51">
        <v>12478.16</v>
      </c>
      <c r="C75" s="51">
        <v>12478.16</v>
      </c>
      <c r="D75" s="51">
        <v>12478.16</v>
      </c>
      <c r="E75" s="51">
        <v>12478.16</v>
      </c>
      <c r="P75" s="27"/>
      <c r="T75" s="2"/>
    </row>
    <row r="76" spans="1:20" ht="14.25" customHeight="1" x14ac:dyDescent="0.25">
      <c r="A76" s="49">
        <v>2016</v>
      </c>
      <c r="B76" s="32">
        <f t="shared" ref="B76:B81" si="13">H17</f>
        <v>10091</v>
      </c>
      <c r="C76" s="32">
        <f t="shared" ref="C76:C81" si="14">H28</f>
        <v>10058</v>
      </c>
      <c r="D76" s="32">
        <f t="shared" ref="D76:D81" si="15">H39</f>
        <v>10062</v>
      </c>
      <c r="E76" s="34">
        <f t="shared" ref="E76:E81" si="16">H50</f>
        <v>10061</v>
      </c>
      <c r="P76" s="27"/>
      <c r="T76" s="2"/>
    </row>
    <row r="77" spans="1:20" ht="14.25" customHeight="1" x14ac:dyDescent="0.25">
      <c r="A77" s="21">
        <v>2020</v>
      </c>
      <c r="B77" s="32">
        <f t="shared" si="13"/>
        <v>10404</v>
      </c>
      <c r="C77" s="32">
        <f t="shared" si="14"/>
        <v>10288</v>
      </c>
      <c r="D77" s="32">
        <f t="shared" si="15"/>
        <v>10230</v>
      </c>
      <c r="E77" s="34">
        <f t="shared" si="16"/>
        <v>10243</v>
      </c>
      <c r="P77" s="27"/>
      <c r="T77" s="2"/>
    </row>
    <row r="78" spans="1:20" ht="14.25" customHeight="1" x14ac:dyDescent="0.25">
      <c r="A78" s="21">
        <v>2025</v>
      </c>
      <c r="B78" s="32">
        <f t="shared" si="13"/>
        <v>11470</v>
      </c>
      <c r="C78" s="32">
        <f t="shared" si="14"/>
        <v>9915</v>
      </c>
      <c r="D78" s="32">
        <f t="shared" si="15"/>
        <v>6873</v>
      </c>
      <c r="E78" s="34">
        <f t="shared" si="16"/>
        <v>6617</v>
      </c>
      <c r="P78" s="27"/>
      <c r="T78" s="2"/>
    </row>
    <row r="79" spans="1:20" ht="14.25" customHeight="1" x14ac:dyDescent="0.25">
      <c r="A79" s="21">
        <v>2030</v>
      </c>
      <c r="B79" s="32">
        <f t="shared" si="13"/>
        <v>12849</v>
      </c>
      <c r="C79" s="32">
        <f t="shared" si="14"/>
        <v>10143</v>
      </c>
      <c r="D79" s="32">
        <f t="shared" si="15"/>
        <v>6737</v>
      </c>
      <c r="E79" s="34">
        <f t="shared" si="16"/>
        <v>6058</v>
      </c>
      <c r="P79" s="27"/>
      <c r="T79" s="2"/>
    </row>
    <row r="80" spans="1:20" ht="14.25" customHeight="1" x14ac:dyDescent="0.25">
      <c r="A80" s="25">
        <v>2035</v>
      </c>
      <c r="B80" s="32">
        <f t="shared" si="13"/>
        <v>13475</v>
      </c>
      <c r="C80" s="32">
        <f t="shared" si="14"/>
        <v>10654</v>
      </c>
      <c r="D80" s="32">
        <f t="shared" si="15"/>
        <v>7515</v>
      </c>
      <c r="E80" s="34">
        <f t="shared" si="16"/>
        <v>6313</v>
      </c>
      <c r="P80" s="27"/>
      <c r="T80" s="2"/>
    </row>
    <row r="81" spans="1:20" ht="14.25" customHeight="1" x14ac:dyDescent="0.25">
      <c r="A81" s="21">
        <v>2040</v>
      </c>
      <c r="B81" s="32">
        <f t="shared" si="13"/>
        <v>18885</v>
      </c>
      <c r="C81" s="32">
        <f t="shared" si="14"/>
        <v>11793</v>
      </c>
      <c r="D81" s="32">
        <f t="shared" si="15"/>
        <v>8498</v>
      </c>
      <c r="E81" s="34">
        <f t="shared" si="16"/>
        <v>6811</v>
      </c>
      <c r="P81" s="27"/>
      <c r="T81" s="2"/>
    </row>
    <row r="82" spans="1:20" s="39" customFormat="1" ht="14.25" customHeight="1" x14ac:dyDescent="0.25">
      <c r="A82" s="47" t="s">
        <v>34</v>
      </c>
      <c r="B82" s="48">
        <f>1</f>
        <v>1</v>
      </c>
      <c r="C82" s="48">
        <f>1</f>
        <v>1</v>
      </c>
      <c r="D82" s="48">
        <f>1</f>
        <v>1</v>
      </c>
      <c r="E82" s="48">
        <f>1</f>
        <v>1</v>
      </c>
      <c r="P82" s="27"/>
      <c r="T82" s="2"/>
    </row>
    <row r="83" spans="1:20" ht="14.25" customHeight="1" x14ac:dyDescent="0.25">
      <c r="A83" s="21">
        <v>2016</v>
      </c>
      <c r="B83" s="32">
        <f>B76/$B$75</f>
        <v>0.8086929483193035</v>
      </c>
      <c r="C83" s="32">
        <f>C76/$C$75</f>
        <v>0.80604832763804923</v>
      </c>
      <c r="D83" s="46">
        <f>D76/$D$75</f>
        <v>0.80636888772062554</v>
      </c>
      <c r="E83" s="46">
        <f>E76/$E$75</f>
        <v>0.80628874769998138</v>
      </c>
      <c r="P83" s="27"/>
      <c r="T83" s="2"/>
    </row>
    <row r="84" spans="1:20" s="39" customFormat="1" ht="14.25" customHeight="1" x14ac:dyDescent="0.25">
      <c r="A84" s="21">
        <v>2020</v>
      </c>
      <c r="B84" s="32">
        <f t="shared" ref="B84:B87" si="17">B77/$B$75</f>
        <v>0.83377677478089718</v>
      </c>
      <c r="C84" s="32">
        <f>C77/$C$75</f>
        <v>0.82448053238618513</v>
      </c>
      <c r="D84" s="46">
        <f t="shared" ref="D84:D88" si="18">D77/$D$75</f>
        <v>0.8198324111888291</v>
      </c>
      <c r="E84" s="46">
        <f t="shared" ref="E84:E88" si="19">E77/$E$75</f>
        <v>0.82087423145720206</v>
      </c>
      <c r="P84" s="27"/>
      <c r="T84" s="2"/>
    </row>
    <row r="85" spans="1:20" s="39" customFormat="1" ht="14.25" customHeight="1" x14ac:dyDescent="0.25">
      <c r="A85" s="21">
        <v>2025</v>
      </c>
      <c r="B85" s="32">
        <f t="shared" si="17"/>
        <v>0.91920603678747503</v>
      </c>
      <c r="C85" s="32">
        <f t="shared" ref="C85:C88" si="20">C78/$C$75</f>
        <v>0.79458830468594732</v>
      </c>
      <c r="D85" s="46">
        <f t="shared" si="18"/>
        <v>0.55080236188668841</v>
      </c>
      <c r="E85" s="46">
        <f t="shared" si="19"/>
        <v>0.5302865166018067</v>
      </c>
      <c r="P85" s="27"/>
      <c r="T85" s="2"/>
    </row>
    <row r="86" spans="1:20" s="39" customFormat="1" ht="14.25" customHeight="1" x14ac:dyDescent="0.25">
      <c r="A86" s="21">
        <v>2030</v>
      </c>
      <c r="B86" s="32">
        <f t="shared" si="17"/>
        <v>1.0297191252556466</v>
      </c>
      <c r="C86" s="32">
        <f>C79/$C$75</f>
        <v>0.81286022939279512</v>
      </c>
      <c r="D86" s="46">
        <f t="shared" si="18"/>
        <v>0.53990331907909506</v>
      </c>
      <c r="E86" s="46">
        <f t="shared" si="19"/>
        <v>0.48548824506177191</v>
      </c>
      <c r="P86" s="27"/>
      <c r="T86" s="2"/>
    </row>
    <row r="87" spans="1:20" s="39" customFormat="1" ht="14.25" customHeight="1" x14ac:dyDescent="0.25">
      <c r="A87" s="25">
        <v>2035</v>
      </c>
      <c r="B87" s="32">
        <f t="shared" si="17"/>
        <v>1.0798867781788342</v>
      </c>
      <c r="C87" s="32">
        <f t="shared" si="20"/>
        <v>0.85381177994191448</v>
      </c>
      <c r="D87" s="46">
        <f t="shared" si="18"/>
        <v>0.60225225514018088</v>
      </c>
      <c r="E87" s="46">
        <f t="shared" si="19"/>
        <v>0.50592395032600956</v>
      </c>
      <c r="P87" s="27"/>
      <c r="T87" s="2"/>
    </row>
    <row r="88" spans="1:20" s="39" customFormat="1" ht="14.25" customHeight="1" x14ac:dyDescent="0.25">
      <c r="A88" s="21">
        <v>2040</v>
      </c>
      <c r="B88" s="32">
        <f>B81/$B$75</f>
        <v>1.5134442898632492</v>
      </c>
      <c r="C88" s="32">
        <f t="shared" si="20"/>
        <v>0.94509126345550942</v>
      </c>
      <c r="D88" s="46">
        <f t="shared" si="18"/>
        <v>0.68102989543330106</v>
      </c>
      <c r="E88" s="46">
        <f t="shared" si="19"/>
        <v>0.54583368060675608</v>
      </c>
      <c r="P88" s="27"/>
      <c r="T88" s="2"/>
    </row>
    <row r="89" spans="1:20" s="39" customFormat="1" ht="14.25" customHeight="1" x14ac:dyDescent="0.25">
      <c r="A89" s="21">
        <v>2016</v>
      </c>
      <c r="B89" s="32">
        <f>B83*100/$B$82</f>
        <v>80.869294831930347</v>
      </c>
      <c r="C89" s="32">
        <f>C83*100/$C$82</f>
        <v>80.604832763804922</v>
      </c>
      <c r="D89" s="46">
        <f>D83*100/$D$82</f>
        <v>80.636888772062548</v>
      </c>
      <c r="E89" s="46">
        <f>E83*100/$E$82</f>
        <v>80.628874769998134</v>
      </c>
      <c r="P89" s="27"/>
      <c r="T89" s="2"/>
    </row>
    <row r="90" spans="1:20" s="39" customFormat="1" ht="14.25" customHeight="1" x14ac:dyDescent="0.25">
      <c r="A90" s="21">
        <v>2020</v>
      </c>
      <c r="B90" s="32">
        <f t="shared" ref="B90:B93" si="21">B84*100/$B$82</f>
        <v>83.377677478089723</v>
      </c>
      <c r="C90" s="32">
        <f t="shared" ref="C90:C94" si="22">C84*100/$C$82</f>
        <v>82.448053238618513</v>
      </c>
      <c r="D90" s="46">
        <f t="shared" ref="D90:D94" si="23">D84*100/$D$82</f>
        <v>81.983241118882916</v>
      </c>
      <c r="E90" s="46">
        <f t="shared" ref="E90:E94" si="24">E84*100/$E$82</f>
        <v>82.087423145720209</v>
      </c>
      <c r="P90" s="27"/>
      <c r="T90" s="2"/>
    </row>
    <row r="91" spans="1:20" s="39" customFormat="1" ht="14.25" customHeight="1" x14ac:dyDescent="0.25">
      <c r="A91" s="21">
        <v>2025</v>
      </c>
      <c r="B91" s="32">
        <f t="shared" si="21"/>
        <v>91.920603678747497</v>
      </c>
      <c r="C91" s="32">
        <f t="shared" si="22"/>
        <v>79.458830468594726</v>
      </c>
      <c r="D91" s="46">
        <f t="shared" si="23"/>
        <v>55.080236188668842</v>
      </c>
      <c r="E91" s="46">
        <f t="shared" si="24"/>
        <v>53.028651660180671</v>
      </c>
      <c r="P91" s="27"/>
      <c r="T91" s="2"/>
    </row>
    <row r="92" spans="1:20" s="39" customFormat="1" ht="14.25" customHeight="1" x14ac:dyDescent="0.25">
      <c r="A92" s="21">
        <v>2030</v>
      </c>
      <c r="B92" s="32">
        <f t="shared" si="21"/>
        <v>102.97191252556466</v>
      </c>
      <c r="C92" s="32">
        <f t="shared" si="22"/>
        <v>81.286022939279519</v>
      </c>
      <c r="D92" s="46">
        <f t="shared" si="23"/>
        <v>53.990331907909507</v>
      </c>
      <c r="E92" s="46">
        <f t="shared" si="24"/>
        <v>48.548824506177191</v>
      </c>
      <c r="P92" s="27"/>
      <c r="T92" s="2"/>
    </row>
    <row r="93" spans="1:20" s="39" customFormat="1" ht="14.25" customHeight="1" x14ac:dyDescent="0.25">
      <c r="A93" s="25">
        <v>2035</v>
      </c>
      <c r="B93" s="32">
        <f t="shared" si="21"/>
        <v>107.98867781788341</v>
      </c>
      <c r="C93" s="32">
        <f t="shared" si="22"/>
        <v>85.381177994191447</v>
      </c>
      <c r="D93" s="46">
        <f t="shared" si="23"/>
        <v>60.225225514018085</v>
      </c>
      <c r="E93" s="46">
        <f t="shared" si="24"/>
        <v>50.592395032600955</v>
      </c>
      <c r="P93" s="27"/>
      <c r="T93" s="2"/>
    </row>
    <row r="94" spans="1:20" s="39" customFormat="1" ht="14.25" customHeight="1" x14ac:dyDescent="0.25">
      <c r="A94" s="21">
        <v>2040</v>
      </c>
      <c r="B94" s="32">
        <f>B88*100/$B$82</f>
        <v>151.34442898632491</v>
      </c>
      <c r="C94" s="32">
        <f t="shared" si="22"/>
        <v>94.509126345550939</v>
      </c>
      <c r="D94" s="46">
        <f t="shared" si="23"/>
        <v>68.102989543330111</v>
      </c>
      <c r="E94" s="46">
        <f t="shared" si="24"/>
        <v>54.58336806067561</v>
      </c>
      <c r="P94" s="27"/>
      <c r="T94" s="2"/>
    </row>
    <row r="95" spans="1:20" s="39" customFormat="1" ht="14.25" customHeight="1" x14ac:dyDescent="0.25">
      <c r="A95" s="45"/>
      <c r="B95" s="32"/>
      <c r="P95" s="27"/>
      <c r="T95" s="2"/>
    </row>
    <row r="96" spans="1:20" ht="14.25" customHeight="1" x14ac:dyDescent="0.2">
      <c r="A96" s="35"/>
      <c r="H96" s="27"/>
      <c r="P96" s="27"/>
      <c r="T96" s="2"/>
    </row>
    <row r="97" spans="1:20" ht="14.25" customHeight="1" x14ac:dyDescent="0.25">
      <c r="A97" s="33" t="s">
        <v>22</v>
      </c>
      <c r="H97" s="27"/>
      <c r="P97" s="27"/>
      <c r="T97" s="2"/>
    </row>
    <row r="98" spans="1:20" ht="14.25" customHeight="1" x14ac:dyDescent="0.2">
      <c r="A98" s="29"/>
      <c r="P98" s="27"/>
      <c r="T98" s="2"/>
    </row>
    <row r="99" spans="1:20" ht="14.25" customHeight="1" x14ac:dyDescent="0.25">
      <c r="A99" s="29"/>
      <c r="B99" s="10" t="s">
        <v>23</v>
      </c>
      <c r="C99" s="30" t="s">
        <v>17</v>
      </c>
      <c r="D99" s="30" t="s">
        <v>18</v>
      </c>
      <c r="E99" s="30" t="s">
        <v>19</v>
      </c>
      <c r="F99" s="30" t="s">
        <v>20</v>
      </c>
      <c r="P99" s="27"/>
      <c r="T99" s="2"/>
    </row>
    <row r="100" spans="1:20" ht="14.25" customHeight="1" x14ac:dyDescent="0.2">
      <c r="A100" s="21"/>
      <c r="B100" s="52"/>
      <c r="C100" s="53"/>
      <c r="D100" s="53"/>
      <c r="E100" s="53"/>
      <c r="F100" s="53"/>
      <c r="P100" s="27"/>
      <c r="T100" s="2"/>
    </row>
    <row r="101" spans="1:20" ht="14.25" customHeight="1" x14ac:dyDescent="0.2">
      <c r="A101" s="21"/>
      <c r="P101" s="27"/>
      <c r="T101" s="2"/>
    </row>
    <row r="102" spans="1:20" ht="14.25" customHeight="1" x14ac:dyDescent="0.25">
      <c r="A102" s="21">
        <v>2016</v>
      </c>
      <c r="B102" s="36">
        <v>2073</v>
      </c>
      <c r="C102" s="30">
        <f t="shared" ref="C102:C107" si="25">H17/B102</f>
        <v>4.867824409068982</v>
      </c>
      <c r="D102" s="30">
        <f t="shared" ref="D102:D107" si="26">H28/B102</f>
        <v>4.851905451037144</v>
      </c>
      <c r="E102" s="30">
        <f t="shared" ref="E102:E107" si="27">H39/B102</f>
        <v>4.8538350217076704</v>
      </c>
      <c r="F102" s="30">
        <f t="shared" ref="F102:F107" si="28">H50/B102</f>
        <v>4.8533526290400388</v>
      </c>
      <c r="P102" s="27"/>
      <c r="T102" s="2"/>
    </row>
    <row r="103" spans="1:20" ht="14.25" customHeight="1" x14ac:dyDescent="0.25">
      <c r="A103" s="21">
        <v>2020</v>
      </c>
      <c r="B103" s="37">
        <v>2077</v>
      </c>
      <c r="C103" s="30">
        <f t="shared" si="25"/>
        <v>5.0091478093403952</v>
      </c>
      <c r="D103" s="30">
        <f t="shared" si="26"/>
        <v>4.9532980259990369</v>
      </c>
      <c r="E103" s="30">
        <f t="shared" si="27"/>
        <v>4.9253731343283578</v>
      </c>
      <c r="F103" s="30">
        <f t="shared" si="28"/>
        <v>4.9316321617717866</v>
      </c>
      <c r="P103" s="27"/>
      <c r="T103" s="2"/>
    </row>
    <row r="104" spans="1:20" ht="14.25" customHeight="1" x14ac:dyDescent="0.25">
      <c r="A104" s="21">
        <v>2025</v>
      </c>
      <c r="B104" s="37">
        <v>2069</v>
      </c>
      <c r="C104" s="30">
        <f t="shared" si="25"/>
        <v>5.5437409376510391</v>
      </c>
      <c r="D104" s="30">
        <f t="shared" si="26"/>
        <v>4.7921701304978255</v>
      </c>
      <c r="E104" s="30">
        <f t="shared" si="27"/>
        <v>3.3218946350894152</v>
      </c>
      <c r="F104" s="30">
        <f t="shared" si="28"/>
        <v>3.1981633639439342</v>
      </c>
      <c r="P104" s="27"/>
      <c r="T104" s="2"/>
    </row>
    <row r="105" spans="1:20" ht="14.25" customHeight="1" x14ac:dyDescent="0.25">
      <c r="A105" s="21">
        <v>2030</v>
      </c>
      <c r="B105" s="37">
        <v>2051</v>
      </c>
      <c r="C105" s="30">
        <f t="shared" si="25"/>
        <v>6.2647489029741585</v>
      </c>
      <c r="D105" s="30">
        <f t="shared" si="26"/>
        <v>4.9453924914675769</v>
      </c>
      <c r="E105" s="30">
        <f t="shared" si="27"/>
        <v>3.2847391516333495</v>
      </c>
      <c r="F105" s="30">
        <f t="shared" si="28"/>
        <v>2.953681131155534</v>
      </c>
      <c r="P105" s="27"/>
      <c r="T105" s="2"/>
    </row>
    <row r="106" spans="1:20" ht="14.25" customHeight="1" x14ac:dyDescent="0.25">
      <c r="A106" s="25">
        <v>2035</v>
      </c>
      <c r="B106" s="37">
        <v>2023</v>
      </c>
      <c r="C106" s="30">
        <f t="shared" si="25"/>
        <v>6.6608996539792384</v>
      </c>
      <c r="D106" s="30">
        <f t="shared" si="26"/>
        <v>5.2664359861591699</v>
      </c>
      <c r="E106" s="30">
        <f t="shared" si="27"/>
        <v>3.7147800296589222</v>
      </c>
      <c r="F106" s="30">
        <f t="shared" si="28"/>
        <v>3.1206129510627783</v>
      </c>
      <c r="P106" s="27"/>
      <c r="T106" s="2"/>
    </row>
    <row r="107" spans="1:20" ht="14.25" customHeight="1" x14ac:dyDescent="0.25">
      <c r="A107" s="21">
        <v>2040</v>
      </c>
      <c r="B107" s="37">
        <v>2002</v>
      </c>
      <c r="C107" s="30">
        <f t="shared" si="25"/>
        <v>9.4330669330669323</v>
      </c>
      <c r="D107" s="30">
        <f t="shared" si="26"/>
        <v>5.8906093906093906</v>
      </c>
      <c r="E107" s="30">
        <f t="shared" si="27"/>
        <v>4.244755244755245</v>
      </c>
      <c r="F107" s="30">
        <f t="shared" si="28"/>
        <v>3.4020979020979021</v>
      </c>
      <c r="P107" s="27"/>
      <c r="T107" s="2"/>
    </row>
    <row r="108" spans="1:20" ht="14.25" customHeight="1" x14ac:dyDescent="0.2">
      <c r="A108" s="26"/>
      <c r="P108" s="27"/>
      <c r="T108" s="2"/>
    </row>
    <row r="109" spans="1:20" ht="14.25" customHeight="1" x14ac:dyDescent="0.25">
      <c r="A109" s="3"/>
      <c r="P109" s="27"/>
      <c r="T109" s="2"/>
    </row>
    <row r="110" spans="1:20" ht="14.25" customHeight="1" x14ac:dyDescent="0.25">
      <c r="A110" s="3"/>
      <c r="P110" s="27"/>
      <c r="T110" s="2"/>
    </row>
    <row r="111" spans="1:20" ht="14.25" customHeight="1" x14ac:dyDescent="0.2">
      <c r="A111" s="26"/>
      <c r="P111" s="27"/>
      <c r="T111" s="2"/>
    </row>
    <row r="112" spans="1:20" ht="14.25" customHeight="1" x14ac:dyDescent="0.25">
      <c r="A112" s="33"/>
      <c r="P112" s="27"/>
      <c r="T112" s="2"/>
    </row>
    <row r="113" spans="1:20" ht="14.25" customHeight="1" x14ac:dyDescent="0.2">
      <c r="A113" s="26"/>
      <c r="P113" s="27"/>
      <c r="T113" s="2"/>
    </row>
    <row r="114" spans="1:20" ht="14.25" customHeight="1" x14ac:dyDescent="0.2">
      <c r="A114" s="26"/>
      <c r="P114" s="27"/>
      <c r="T114" s="2"/>
    </row>
    <row r="115" spans="1:20" ht="14.25" customHeight="1" x14ac:dyDescent="0.2">
      <c r="A115" s="54" t="s">
        <v>33</v>
      </c>
      <c r="B115" s="53"/>
      <c r="C115" s="53"/>
      <c r="D115" s="53"/>
      <c r="E115" s="53"/>
      <c r="F115" s="53"/>
      <c r="G115" s="53"/>
      <c r="H115" s="53"/>
      <c r="I115" s="53"/>
      <c r="J115" s="53"/>
      <c r="K115" s="53"/>
      <c r="L115" s="53"/>
      <c r="M115" s="53"/>
      <c r="N115" s="53"/>
      <c r="O115" s="53"/>
      <c r="P115" s="53"/>
      <c r="T115" s="2"/>
    </row>
    <row r="116" spans="1:20" ht="14.25" customHeight="1" x14ac:dyDescent="0.2">
      <c r="A116" s="26"/>
      <c r="P116" s="27"/>
      <c r="T116" s="2"/>
    </row>
    <row r="117" spans="1:20" ht="14.25" customHeight="1" x14ac:dyDescent="0.2">
      <c r="A117" s="26"/>
      <c r="P117" s="27"/>
      <c r="T117" s="2"/>
    </row>
    <row r="118" spans="1:20" ht="14.25" customHeight="1" x14ac:dyDescent="0.2">
      <c r="A118" s="29"/>
      <c r="P118" s="27"/>
      <c r="T118" s="2"/>
    </row>
    <row r="119" spans="1:20" ht="13.5" customHeight="1" x14ac:dyDescent="0.2">
      <c r="A119" s="29"/>
      <c r="P119" s="27"/>
      <c r="T119" s="2"/>
    </row>
    <row r="120" spans="1:20" ht="14.25" customHeight="1" x14ac:dyDescent="0.2">
      <c r="A120" s="29"/>
      <c r="P120" s="27"/>
      <c r="T120" s="2"/>
    </row>
    <row r="121" spans="1:20" ht="14.25" customHeight="1" x14ac:dyDescent="0.2">
      <c r="A121" s="29"/>
      <c r="P121" s="27"/>
      <c r="T121" s="2"/>
    </row>
    <row r="122" spans="1:20" ht="14.25" customHeight="1" x14ac:dyDescent="0.2">
      <c r="A122" s="29"/>
      <c r="P122" s="27"/>
      <c r="T122" s="2"/>
    </row>
    <row r="123" spans="1:20" ht="14.25" customHeight="1" x14ac:dyDescent="0.2">
      <c r="A123" s="29"/>
      <c r="P123" s="27"/>
      <c r="T123" s="2"/>
    </row>
    <row r="124" spans="1:20" ht="14.25" customHeight="1" x14ac:dyDescent="0.2">
      <c r="A124" s="29"/>
      <c r="P124" s="27"/>
      <c r="T124" s="2"/>
    </row>
    <row r="125" spans="1:20" ht="14.25" customHeight="1" x14ac:dyDescent="0.2">
      <c r="T125" s="2"/>
    </row>
    <row r="126" spans="1:20" ht="14.25" customHeight="1" x14ac:dyDescent="0.2">
      <c r="T126" s="2"/>
    </row>
    <row r="127" spans="1:20" ht="36.75" customHeight="1" x14ac:dyDescent="0.2">
      <c r="A127" s="54"/>
      <c r="B127" s="53"/>
      <c r="C127" s="53"/>
      <c r="D127" s="53"/>
      <c r="E127" s="53"/>
      <c r="F127" s="53"/>
      <c r="G127" s="53"/>
      <c r="H127" s="53"/>
      <c r="I127" s="53"/>
      <c r="J127" s="53"/>
      <c r="K127" s="53"/>
      <c r="L127" s="53"/>
      <c r="M127" s="53"/>
      <c r="N127" s="53"/>
      <c r="O127" s="53"/>
      <c r="P127" s="53"/>
      <c r="T127" s="2"/>
    </row>
    <row r="128" spans="1:20" ht="14.25" customHeight="1" x14ac:dyDescent="0.2">
      <c r="T128" s="2"/>
    </row>
    <row r="129" spans="20:20" ht="14.25" customHeight="1" x14ac:dyDescent="0.2">
      <c r="T129" s="2"/>
    </row>
    <row r="130" spans="20:20" ht="14.25" customHeight="1" x14ac:dyDescent="0.2">
      <c r="T130" s="2"/>
    </row>
    <row r="131" spans="20:20" ht="14.25" customHeight="1" x14ac:dyDescent="0.2">
      <c r="T131" s="2"/>
    </row>
    <row r="132" spans="20:20" ht="14.25" customHeight="1" x14ac:dyDescent="0.2">
      <c r="T132" s="2"/>
    </row>
    <row r="133" spans="20:20" ht="14.25" customHeight="1" x14ac:dyDescent="0.2">
      <c r="T133" s="2"/>
    </row>
    <row r="134" spans="20:20" ht="14.25" customHeight="1" x14ac:dyDescent="0.2">
      <c r="T134" s="2"/>
    </row>
    <row r="135" spans="20:20" ht="14.25" customHeight="1" x14ac:dyDescent="0.2">
      <c r="T135" s="2"/>
    </row>
    <row r="136" spans="20:20" ht="14.25" customHeight="1" x14ac:dyDescent="0.2">
      <c r="T136" s="2"/>
    </row>
    <row r="137" spans="20:20" ht="14.25" customHeight="1" x14ac:dyDescent="0.2">
      <c r="T137" s="2"/>
    </row>
    <row r="138" spans="20:20" ht="14.25" customHeight="1" x14ac:dyDescent="0.2">
      <c r="T138" s="2"/>
    </row>
    <row r="139" spans="20:20" ht="14.25" customHeight="1" x14ac:dyDescent="0.2">
      <c r="T139" s="2"/>
    </row>
    <row r="140" spans="20:20" ht="14.25" customHeight="1" x14ac:dyDescent="0.2">
      <c r="T140" s="2"/>
    </row>
    <row r="141" spans="20:20" ht="14.25" customHeight="1" x14ac:dyDescent="0.2">
      <c r="T141" s="2"/>
    </row>
    <row r="142" spans="20:20" ht="14.25" customHeight="1" x14ac:dyDescent="0.2">
      <c r="T142" s="2"/>
    </row>
    <row r="143" spans="20:20" ht="14.25" customHeight="1" x14ac:dyDescent="0.2">
      <c r="T143" s="2"/>
    </row>
    <row r="144" spans="20:20" ht="14.25" customHeight="1" x14ac:dyDescent="0.2">
      <c r="T144" s="2"/>
    </row>
    <row r="145" spans="20:20" ht="14.25" customHeight="1" x14ac:dyDescent="0.2">
      <c r="T145" s="2"/>
    </row>
    <row r="146" spans="20:20" ht="14.25" customHeight="1" x14ac:dyDescent="0.2">
      <c r="T146" s="2"/>
    </row>
    <row r="147" spans="20:20" ht="14.25" customHeight="1" x14ac:dyDescent="0.2">
      <c r="T147" s="2"/>
    </row>
    <row r="148" spans="20:20" ht="14.25" customHeight="1" x14ac:dyDescent="0.2">
      <c r="T148" s="2"/>
    </row>
    <row r="149" spans="20:20" ht="14.25" customHeight="1" x14ac:dyDescent="0.2">
      <c r="T149" s="2"/>
    </row>
    <row r="150" spans="20:20" ht="14.25" customHeight="1" x14ac:dyDescent="0.2">
      <c r="T150" s="2"/>
    </row>
    <row r="151" spans="20:20" ht="14.25" customHeight="1" x14ac:dyDescent="0.2">
      <c r="T151" s="2"/>
    </row>
    <row r="152" spans="20:20" ht="14.25" customHeight="1" x14ac:dyDescent="0.2">
      <c r="T152" s="2"/>
    </row>
    <row r="153" spans="20:20" ht="14.25" customHeight="1" x14ac:dyDescent="0.2">
      <c r="T153" s="2"/>
    </row>
    <row r="154" spans="20:20" ht="14.25" customHeight="1" x14ac:dyDescent="0.2">
      <c r="T154" s="2"/>
    </row>
    <row r="155" spans="20:20" ht="14.25" customHeight="1" x14ac:dyDescent="0.2">
      <c r="T155" s="2"/>
    </row>
    <row r="156" spans="20:20" ht="14.25" customHeight="1" x14ac:dyDescent="0.2">
      <c r="T156" s="2"/>
    </row>
    <row r="157" spans="20:20" ht="14.25" customHeight="1" x14ac:dyDescent="0.2">
      <c r="T157" s="2"/>
    </row>
    <row r="158" spans="20:20" ht="14.25" customHeight="1" x14ac:dyDescent="0.2">
      <c r="T158" s="2"/>
    </row>
    <row r="159" spans="20:20" ht="14.25" customHeight="1" x14ac:dyDescent="0.2">
      <c r="T159" s="2"/>
    </row>
    <row r="160" spans="20:20" ht="14.25" customHeight="1" x14ac:dyDescent="0.2">
      <c r="T160" s="2"/>
    </row>
    <row r="161" spans="20:20" ht="14.25" customHeight="1" x14ac:dyDescent="0.2">
      <c r="T161" s="2"/>
    </row>
    <row r="162" spans="20:20" ht="14.25" customHeight="1" x14ac:dyDescent="0.2">
      <c r="T162" s="2"/>
    </row>
    <row r="163" spans="20:20" ht="14.25" customHeight="1" x14ac:dyDescent="0.2">
      <c r="T163" s="2"/>
    </row>
    <row r="164" spans="20:20" ht="14.25" customHeight="1" x14ac:dyDescent="0.2">
      <c r="T164" s="2"/>
    </row>
    <row r="165" spans="20:20" ht="14.25" customHeight="1" x14ac:dyDescent="0.2">
      <c r="T165" s="2"/>
    </row>
    <row r="166" spans="20:20" ht="14.25" customHeight="1" x14ac:dyDescent="0.2">
      <c r="T166" s="2"/>
    </row>
    <row r="167" spans="20:20" ht="14.25" customHeight="1" x14ac:dyDescent="0.2">
      <c r="T167" s="2"/>
    </row>
    <row r="168" spans="20:20" ht="14.25" customHeight="1" x14ac:dyDescent="0.2">
      <c r="T168" s="2"/>
    </row>
    <row r="169" spans="20:20" ht="14.25" customHeight="1" x14ac:dyDescent="0.2">
      <c r="T169" s="2"/>
    </row>
    <row r="170" spans="20:20" ht="14.25" customHeight="1" x14ac:dyDescent="0.2">
      <c r="T170" s="2"/>
    </row>
    <row r="171" spans="20:20" ht="14.25" customHeight="1" x14ac:dyDescent="0.2">
      <c r="T171" s="2"/>
    </row>
    <row r="172" spans="20:20" ht="14.25" customHeight="1" x14ac:dyDescent="0.2">
      <c r="T172" s="2"/>
    </row>
    <row r="173" spans="20:20" ht="14.25" customHeight="1" x14ac:dyDescent="0.2">
      <c r="T173" s="2"/>
    </row>
    <row r="174" spans="20:20" ht="14.25" customHeight="1" x14ac:dyDescent="0.2">
      <c r="T174" s="2"/>
    </row>
    <row r="175" spans="20:20" ht="14.25" customHeight="1" x14ac:dyDescent="0.2">
      <c r="T175" s="2"/>
    </row>
    <row r="176" spans="20:20" ht="14.25" customHeight="1" x14ac:dyDescent="0.2">
      <c r="T176" s="2"/>
    </row>
    <row r="177" spans="20:20" ht="14.25" customHeight="1" x14ac:dyDescent="0.2">
      <c r="T177" s="2"/>
    </row>
    <row r="178" spans="20:20" ht="14.25" customHeight="1" x14ac:dyDescent="0.2">
      <c r="T178" s="2"/>
    </row>
    <row r="179" spans="20:20" ht="14.25" customHeight="1" x14ac:dyDescent="0.2">
      <c r="T179" s="2"/>
    </row>
    <row r="180" spans="20:20" ht="14.25" customHeight="1" x14ac:dyDescent="0.2">
      <c r="T180" s="2"/>
    </row>
    <row r="181" spans="20:20" ht="14.25" customHeight="1" x14ac:dyDescent="0.2">
      <c r="T181" s="2"/>
    </row>
    <row r="182" spans="20:20" ht="14.25" customHeight="1" x14ac:dyDescent="0.2">
      <c r="T182" s="2"/>
    </row>
    <row r="183" spans="20:20" ht="14.25" customHeight="1" x14ac:dyDescent="0.2">
      <c r="T183" s="2"/>
    </row>
    <row r="184" spans="20:20" ht="14.25" customHeight="1" x14ac:dyDescent="0.2">
      <c r="T184" s="2"/>
    </row>
    <row r="185" spans="20:20" ht="14.25" customHeight="1" x14ac:dyDescent="0.2">
      <c r="T185" s="2"/>
    </row>
    <row r="186" spans="20:20" ht="14.25" customHeight="1" x14ac:dyDescent="0.2">
      <c r="T186" s="2"/>
    </row>
    <row r="187" spans="20:20" ht="14.25" customHeight="1" x14ac:dyDescent="0.2">
      <c r="T187" s="2"/>
    </row>
    <row r="188" spans="20:20" ht="14.25" customHeight="1" x14ac:dyDescent="0.2">
      <c r="T188" s="2"/>
    </row>
    <row r="189" spans="20:20" ht="14.25" customHeight="1" x14ac:dyDescent="0.2">
      <c r="T189" s="2"/>
    </row>
    <row r="190" spans="20:20" ht="14.25" customHeight="1" x14ac:dyDescent="0.2">
      <c r="T190" s="2"/>
    </row>
    <row r="191" spans="20:20" ht="14.25" customHeight="1" x14ac:dyDescent="0.2">
      <c r="T191" s="2"/>
    </row>
    <row r="192" spans="20:20" ht="14.25" customHeight="1" x14ac:dyDescent="0.2">
      <c r="T192" s="2"/>
    </row>
    <row r="193" spans="20:20" ht="14.25" customHeight="1" x14ac:dyDescent="0.2">
      <c r="T193" s="2"/>
    </row>
    <row r="194" spans="20:20" ht="14.25" customHeight="1" x14ac:dyDescent="0.2">
      <c r="T194" s="2"/>
    </row>
    <row r="195" spans="20:20" ht="14.25" customHeight="1" x14ac:dyDescent="0.2">
      <c r="T195" s="2"/>
    </row>
    <row r="196" spans="20:20" ht="14.25" customHeight="1" x14ac:dyDescent="0.2">
      <c r="T196" s="2"/>
    </row>
    <row r="197" spans="20:20" ht="14.25" customHeight="1" x14ac:dyDescent="0.2">
      <c r="T197" s="2"/>
    </row>
    <row r="198" spans="20:20" ht="14.25" customHeight="1" x14ac:dyDescent="0.2">
      <c r="T198" s="2"/>
    </row>
    <row r="199" spans="20:20" ht="14.25" customHeight="1" x14ac:dyDescent="0.2">
      <c r="T199" s="2"/>
    </row>
    <row r="200" spans="20:20" ht="14.25" customHeight="1" x14ac:dyDescent="0.2">
      <c r="T200" s="2"/>
    </row>
    <row r="201" spans="20:20" ht="14.25" customHeight="1" x14ac:dyDescent="0.2">
      <c r="T201" s="2"/>
    </row>
    <row r="202" spans="20:20" ht="14.25" customHeight="1" x14ac:dyDescent="0.2">
      <c r="T202" s="2"/>
    </row>
    <row r="203" spans="20:20" ht="14.25" customHeight="1" x14ac:dyDescent="0.2">
      <c r="T203" s="2"/>
    </row>
    <row r="204" spans="20:20" ht="14.25" customHeight="1" x14ac:dyDescent="0.2">
      <c r="T204" s="2"/>
    </row>
    <row r="205" spans="20:20" ht="14.25" customHeight="1" x14ac:dyDescent="0.2">
      <c r="T205" s="2"/>
    </row>
    <row r="206" spans="20:20" ht="14.25" customHeight="1" x14ac:dyDescent="0.2">
      <c r="T206" s="2"/>
    </row>
    <row r="207" spans="20:20" ht="14.25" customHeight="1" x14ac:dyDescent="0.2">
      <c r="T207" s="2"/>
    </row>
    <row r="208" spans="20:20" ht="14.25" customHeight="1" x14ac:dyDescent="0.2">
      <c r="T208" s="2"/>
    </row>
    <row r="209" spans="20:20" ht="14.25" customHeight="1" x14ac:dyDescent="0.2">
      <c r="T209" s="2"/>
    </row>
    <row r="210" spans="20:20" ht="14.25" customHeight="1" x14ac:dyDescent="0.2">
      <c r="T210" s="2"/>
    </row>
    <row r="211" spans="20:20" ht="14.25" customHeight="1" x14ac:dyDescent="0.2">
      <c r="T211" s="2"/>
    </row>
    <row r="212" spans="20:20" ht="14.25" customHeight="1" x14ac:dyDescent="0.2">
      <c r="T212" s="2"/>
    </row>
    <row r="213" spans="20:20" ht="14.25" customHeight="1" x14ac:dyDescent="0.2">
      <c r="T213" s="2"/>
    </row>
    <row r="214" spans="20:20" ht="14.25" customHeight="1" x14ac:dyDescent="0.2">
      <c r="T214" s="2"/>
    </row>
    <row r="215" spans="20:20" ht="14.25" customHeight="1" x14ac:dyDescent="0.2">
      <c r="T215" s="2"/>
    </row>
    <row r="216" spans="20:20" ht="14.25" customHeight="1" x14ac:dyDescent="0.2">
      <c r="T216" s="2"/>
    </row>
    <row r="217" spans="20:20" ht="14.25" customHeight="1" x14ac:dyDescent="0.2">
      <c r="T217" s="2"/>
    </row>
    <row r="218" spans="20:20" ht="14.25" customHeight="1" x14ac:dyDescent="0.2">
      <c r="T218" s="2"/>
    </row>
    <row r="219" spans="20:20" ht="14.25" customHeight="1" x14ac:dyDescent="0.2">
      <c r="T219" s="2"/>
    </row>
    <row r="220" spans="20:20" ht="14.25" customHeight="1" x14ac:dyDescent="0.2">
      <c r="T220" s="2"/>
    </row>
    <row r="221" spans="20:20" ht="14.25" customHeight="1" x14ac:dyDescent="0.2">
      <c r="T221" s="2"/>
    </row>
    <row r="222" spans="20:20" ht="14.25" customHeight="1" x14ac:dyDescent="0.2">
      <c r="T222" s="2"/>
    </row>
    <row r="223" spans="20:20" ht="14.25" customHeight="1" x14ac:dyDescent="0.2">
      <c r="T223" s="2"/>
    </row>
    <row r="224" spans="20:20" ht="14.25" customHeight="1" x14ac:dyDescent="0.2">
      <c r="T224" s="2"/>
    </row>
    <row r="225" spans="20:20" ht="14.25" customHeight="1" x14ac:dyDescent="0.2">
      <c r="T225" s="2"/>
    </row>
    <row r="226" spans="20:20" ht="14.25" customHeight="1" x14ac:dyDescent="0.2">
      <c r="T226" s="2"/>
    </row>
    <row r="227" spans="20:20" ht="14.25" customHeight="1" x14ac:dyDescent="0.2">
      <c r="T227" s="2"/>
    </row>
    <row r="228" spans="20:20" ht="14.25" customHeight="1" x14ac:dyDescent="0.2">
      <c r="T228" s="2"/>
    </row>
    <row r="229" spans="20:20" ht="14.25" customHeight="1" x14ac:dyDescent="0.2">
      <c r="T229" s="2"/>
    </row>
    <row r="230" spans="20:20" ht="14.25" customHeight="1" x14ac:dyDescent="0.2">
      <c r="T230" s="2"/>
    </row>
    <row r="231" spans="20:20" ht="14.25" customHeight="1" x14ac:dyDescent="0.2">
      <c r="T231" s="2"/>
    </row>
    <row r="232" spans="20:20" ht="14.25" customHeight="1" x14ac:dyDescent="0.2">
      <c r="T232" s="2"/>
    </row>
    <row r="233" spans="20:20" ht="14.25" customHeight="1" x14ac:dyDescent="0.2">
      <c r="T233" s="2"/>
    </row>
    <row r="234" spans="20:20" ht="14.25" customHeight="1" x14ac:dyDescent="0.2">
      <c r="T234" s="2"/>
    </row>
    <row r="235" spans="20:20" ht="14.25" customHeight="1" x14ac:dyDescent="0.2">
      <c r="T235" s="2"/>
    </row>
    <row r="236" spans="20:20" ht="14.25" customHeight="1" x14ac:dyDescent="0.2">
      <c r="T236" s="2"/>
    </row>
    <row r="237" spans="20:20" ht="14.25" customHeight="1" x14ac:dyDescent="0.2">
      <c r="T237" s="2"/>
    </row>
    <row r="238" spans="20:20" ht="14.25" customHeight="1" x14ac:dyDescent="0.2">
      <c r="T238" s="2"/>
    </row>
    <row r="239" spans="20:20" ht="14.25" customHeight="1" x14ac:dyDescent="0.2">
      <c r="T239" s="2"/>
    </row>
    <row r="240" spans="20:20" ht="14.25" customHeight="1" x14ac:dyDescent="0.2">
      <c r="T240" s="2"/>
    </row>
    <row r="241" spans="20:20" ht="14.25" customHeight="1" x14ac:dyDescent="0.2">
      <c r="T241" s="2"/>
    </row>
    <row r="242" spans="20:20" ht="14.25" customHeight="1" x14ac:dyDescent="0.2">
      <c r="T242" s="2"/>
    </row>
    <row r="243" spans="20:20" ht="14.25" customHeight="1" x14ac:dyDescent="0.2">
      <c r="T243" s="2"/>
    </row>
    <row r="244" spans="20:20" ht="14.25" customHeight="1" x14ac:dyDescent="0.2">
      <c r="T244" s="2"/>
    </row>
    <row r="245" spans="20:20" ht="14.25" customHeight="1" x14ac:dyDescent="0.2">
      <c r="T245" s="2"/>
    </row>
    <row r="246" spans="20:20" ht="14.25" customHeight="1" x14ac:dyDescent="0.2">
      <c r="T246" s="2"/>
    </row>
    <row r="247" spans="20:20" ht="14.25" customHeight="1" x14ac:dyDescent="0.2">
      <c r="T247" s="2"/>
    </row>
    <row r="248" spans="20:20" ht="14.25" customHeight="1" x14ac:dyDescent="0.2">
      <c r="T248" s="2"/>
    </row>
    <row r="249" spans="20:20" ht="14.25" customHeight="1" x14ac:dyDescent="0.2">
      <c r="T249" s="2"/>
    </row>
    <row r="250" spans="20:20" ht="14.25" customHeight="1" x14ac:dyDescent="0.2">
      <c r="T250" s="2"/>
    </row>
    <row r="251" spans="20:20" ht="14.25" customHeight="1" x14ac:dyDescent="0.2">
      <c r="T251" s="2"/>
    </row>
    <row r="252" spans="20:20" ht="14.25" customHeight="1" x14ac:dyDescent="0.2">
      <c r="T252" s="2"/>
    </row>
    <row r="253" spans="20:20" ht="14.25" customHeight="1" x14ac:dyDescent="0.2">
      <c r="T253" s="2"/>
    </row>
    <row r="254" spans="20:20" ht="14.25" customHeight="1" x14ac:dyDescent="0.2">
      <c r="T254" s="2"/>
    </row>
    <row r="255" spans="20:20" ht="14.25" customHeight="1" x14ac:dyDescent="0.2">
      <c r="T255" s="2"/>
    </row>
    <row r="256" spans="20:20" ht="14.25" customHeight="1" x14ac:dyDescent="0.2">
      <c r="T256" s="2"/>
    </row>
    <row r="257" spans="20:20" ht="14.25" customHeight="1" x14ac:dyDescent="0.2">
      <c r="T257" s="2"/>
    </row>
    <row r="258" spans="20:20" ht="14.25" customHeight="1" x14ac:dyDescent="0.2">
      <c r="T258" s="2"/>
    </row>
    <row r="259" spans="20:20" ht="14.25" customHeight="1" x14ac:dyDescent="0.2">
      <c r="T259" s="2"/>
    </row>
    <row r="260" spans="20:20" ht="14.25" customHeight="1" x14ac:dyDescent="0.2">
      <c r="T260" s="2"/>
    </row>
    <row r="261" spans="20:20" ht="14.25" customHeight="1" x14ac:dyDescent="0.2">
      <c r="T261" s="2"/>
    </row>
    <row r="262" spans="20:20" ht="14.25" customHeight="1" x14ac:dyDescent="0.2">
      <c r="T262" s="2"/>
    </row>
    <row r="263" spans="20:20" ht="14.25" customHeight="1" x14ac:dyDescent="0.2">
      <c r="T263" s="2"/>
    </row>
    <row r="264" spans="20:20" ht="14.25" customHeight="1" x14ac:dyDescent="0.2">
      <c r="T264" s="2"/>
    </row>
    <row r="265" spans="20:20" ht="14.25" customHeight="1" x14ac:dyDescent="0.2">
      <c r="T265" s="2"/>
    </row>
    <row r="266" spans="20:20" ht="14.25" customHeight="1" x14ac:dyDescent="0.2">
      <c r="T266" s="2"/>
    </row>
    <row r="267" spans="20:20" ht="14.25" customHeight="1" x14ac:dyDescent="0.2">
      <c r="T267" s="2"/>
    </row>
    <row r="268" spans="20:20" ht="14.25" customHeight="1" x14ac:dyDescent="0.2">
      <c r="T268" s="2"/>
    </row>
    <row r="269" spans="20:20" ht="14.25" customHeight="1" x14ac:dyDescent="0.2">
      <c r="T269" s="2"/>
    </row>
    <row r="270" spans="20:20" ht="14.25" customHeight="1" x14ac:dyDescent="0.2">
      <c r="T270" s="2"/>
    </row>
    <row r="271" spans="20:20" ht="14.25" customHeight="1" x14ac:dyDescent="0.2">
      <c r="T271" s="2"/>
    </row>
    <row r="272" spans="20:20" ht="14.25" customHeight="1" x14ac:dyDescent="0.2">
      <c r="T272" s="2"/>
    </row>
    <row r="273" spans="20:20" ht="14.25" customHeight="1" x14ac:dyDescent="0.2">
      <c r="T273" s="2"/>
    </row>
    <row r="274" spans="20:20" ht="14.25" customHeight="1" x14ac:dyDescent="0.2">
      <c r="T274" s="2"/>
    </row>
    <row r="275" spans="20:20" ht="14.25" customHeight="1" x14ac:dyDescent="0.2">
      <c r="T275" s="2"/>
    </row>
    <row r="276" spans="20:20" ht="14.25" customHeight="1" x14ac:dyDescent="0.2">
      <c r="T276" s="2"/>
    </row>
    <row r="277" spans="20:20" ht="14.25" customHeight="1" x14ac:dyDescent="0.2">
      <c r="T277" s="2"/>
    </row>
    <row r="278" spans="20:20" ht="14.25" customHeight="1" x14ac:dyDescent="0.2">
      <c r="T278" s="2"/>
    </row>
    <row r="279" spans="20:20" ht="14.25" customHeight="1" x14ac:dyDescent="0.2">
      <c r="T279" s="2"/>
    </row>
    <row r="280" spans="20:20" ht="14.25" customHeight="1" x14ac:dyDescent="0.2">
      <c r="T280" s="2"/>
    </row>
    <row r="281" spans="20:20" ht="14.25" customHeight="1" x14ac:dyDescent="0.2">
      <c r="T281" s="2"/>
    </row>
    <row r="282" spans="20:20" ht="14.25" customHeight="1" x14ac:dyDescent="0.2">
      <c r="T282" s="2"/>
    </row>
    <row r="283" spans="20:20" ht="14.25" customHeight="1" x14ac:dyDescent="0.2">
      <c r="T283" s="2"/>
    </row>
    <row r="284" spans="20:20" ht="14.25" customHeight="1" x14ac:dyDescent="0.2">
      <c r="T284" s="2"/>
    </row>
    <row r="285" spans="20:20" ht="14.25" customHeight="1" x14ac:dyDescent="0.2">
      <c r="T285" s="2"/>
    </row>
    <row r="286" spans="20:20" ht="14.25" customHeight="1" x14ac:dyDescent="0.2">
      <c r="T286" s="2"/>
    </row>
    <row r="287" spans="20:20" ht="14.25" customHeight="1" x14ac:dyDescent="0.2">
      <c r="T287" s="2"/>
    </row>
    <row r="288" spans="20:20" ht="14.25" customHeight="1" x14ac:dyDescent="0.2">
      <c r="T288" s="2"/>
    </row>
    <row r="289" spans="20:20" ht="14.25" customHeight="1" x14ac:dyDescent="0.2">
      <c r="T289" s="2"/>
    </row>
    <row r="290" spans="20:20" ht="14.25" customHeight="1" x14ac:dyDescent="0.2">
      <c r="T290" s="2"/>
    </row>
    <row r="291" spans="20:20" ht="14.25" customHeight="1" x14ac:dyDescent="0.2">
      <c r="T291" s="2"/>
    </row>
    <row r="292" spans="20:20" ht="14.25" customHeight="1" x14ac:dyDescent="0.2">
      <c r="T292" s="2"/>
    </row>
    <row r="293" spans="20:20" ht="14.25" customHeight="1" x14ac:dyDescent="0.2">
      <c r="T293" s="2"/>
    </row>
    <row r="294" spans="20:20" ht="14.25" customHeight="1" x14ac:dyDescent="0.2">
      <c r="T294" s="2"/>
    </row>
    <row r="295" spans="20:20" ht="14.25" customHeight="1" x14ac:dyDescent="0.2">
      <c r="T295" s="2"/>
    </row>
    <row r="296" spans="20:20" ht="14.25" customHeight="1" x14ac:dyDescent="0.2">
      <c r="T296" s="2"/>
    </row>
    <row r="297" spans="20:20" ht="14.25" customHeight="1" x14ac:dyDescent="0.2">
      <c r="T297" s="2"/>
    </row>
    <row r="298" spans="20:20" ht="14.25" customHeight="1" x14ac:dyDescent="0.2">
      <c r="T298" s="2"/>
    </row>
    <row r="299" spans="20:20" ht="14.25" customHeight="1" x14ac:dyDescent="0.2">
      <c r="T299" s="2"/>
    </row>
    <row r="300" spans="20:20" ht="14.25" customHeight="1" x14ac:dyDescent="0.2">
      <c r="T300" s="2"/>
    </row>
    <row r="301" spans="20:20" ht="14.25" customHeight="1" x14ac:dyDescent="0.2">
      <c r="T301" s="2"/>
    </row>
    <row r="302" spans="20:20" ht="14.25" customHeight="1" x14ac:dyDescent="0.2">
      <c r="T302" s="2"/>
    </row>
    <row r="303" spans="20:20" ht="14.25" customHeight="1" x14ac:dyDescent="0.2">
      <c r="T303" s="2"/>
    </row>
    <row r="304" spans="20:20" ht="14.25" customHeight="1" x14ac:dyDescent="0.2">
      <c r="T304" s="2"/>
    </row>
    <row r="305" spans="20:20" ht="14.25" customHeight="1" x14ac:dyDescent="0.2">
      <c r="T305" s="2"/>
    </row>
    <row r="306" spans="20:20" ht="14.25" customHeight="1" x14ac:dyDescent="0.2">
      <c r="T306" s="2"/>
    </row>
    <row r="307" spans="20:20" ht="14.25" customHeight="1" x14ac:dyDescent="0.2">
      <c r="T307" s="2"/>
    </row>
    <row r="308" spans="20:20" ht="14.25" customHeight="1" x14ac:dyDescent="0.2">
      <c r="T308" s="2"/>
    </row>
    <row r="309" spans="20:20" ht="14.25" customHeight="1" x14ac:dyDescent="0.2">
      <c r="T309" s="2"/>
    </row>
    <row r="310" spans="20:20" ht="14.25" customHeight="1" x14ac:dyDescent="0.2">
      <c r="T310" s="2"/>
    </row>
    <row r="311" spans="20:20" ht="14.25" customHeight="1" x14ac:dyDescent="0.2">
      <c r="T311" s="2"/>
    </row>
    <row r="312" spans="20:20" ht="14.25" customHeight="1" x14ac:dyDescent="0.2">
      <c r="T312" s="2"/>
    </row>
    <row r="313" spans="20:20" ht="14.25" customHeight="1" x14ac:dyDescent="0.2">
      <c r="T313" s="2"/>
    </row>
    <row r="314" spans="20:20" ht="14.25" customHeight="1" x14ac:dyDescent="0.2">
      <c r="T314" s="2"/>
    </row>
    <row r="315" spans="20:20" ht="14.25" customHeight="1" x14ac:dyDescent="0.2">
      <c r="T315" s="2"/>
    </row>
    <row r="316" spans="20:20" ht="14.25" customHeight="1" x14ac:dyDescent="0.2">
      <c r="T316" s="2"/>
    </row>
    <row r="317" spans="20:20" ht="14.25" customHeight="1" x14ac:dyDescent="0.2">
      <c r="T317" s="2"/>
    </row>
    <row r="318" spans="20:20" ht="14.25" customHeight="1" x14ac:dyDescent="0.2">
      <c r="T318" s="2"/>
    </row>
    <row r="319" spans="20:20" ht="14.25" customHeight="1" x14ac:dyDescent="0.2">
      <c r="T319" s="2"/>
    </row>
    <row r="320" spans="20:20" ht="14.25" customHeight="1" x14ac:dyDescent="0.2">
      <c r="T320" s="2"/>
    </row>
    <row r="321" spans="20:20" ht="14.25" customHeight="1" x14ac:dyDescent="0.2">
      <c r="T321" s="2"/>
    </row>
    <row r="322" spans="20:20" ht="14.25" customHeight="1" x14ac:dyDescent="0.2">
      <c r="T322" s="2"/>
    </row>
    <row r="323" spans="20:20" ht="14.25" customHeight="1" x14ac:dyDescent="0.2">
      <c r="T323" s="2"/>
    </row>
    <row r="324" spans="20:20" ht="14.25" customHeight="1" x14ac:dyDescent="0.2">
      <c r="T324" s="2"/>
    </row>
    <row r="325" spans="20:20" ht="14.25" customHeight="1" x14ac:dyDescent="0.2">
      <c r="T325" s="2"/>
    </row>
    <row r="326" spans="20:20" ht="14.25" customHeight="1" x14ac:dyDescent="0.2">
      <c r="T326" s="2"/>
    </row>
    <row r="327" spans="20:20" ht="14.25" customHeight="1" x14ac:dyDescent="0.2">
      <c r="T327" s="2"/>
    </row>
    <row r="328" spans="20:20" ht="14.25" customHeight="1" x14ac:dyDescent="0.2">
      <c r="T328" s="2"/>
    </row>
    <row r="329" spans="20:20" ht="14.25" customHeight="1" x14ac:dyDescent="0.2">
      <c r="T329" s="2"/>
    </row>
    <row r="330" spans="20:20" ht="14.25" customHeight="1" x14ac:dyDescent="0.2">
      <c r="T330" s="2"/>
    </row>
    <row r="331" spans="20:20" ht="14.25" customHeight="1" x14ac:dyDescent="0.2">
      <c r="T331" s="2"/>
    </row>
    <row r="332" spans="20:20" ht="14.25" customHeight="1" x14ac:dyDescent="0.2">
      <c r="T332" s="2"/>
    </row>
    <row r="333" spans="20:20" ht="14.25" customHeight="1" x14ac:dyDescent="0.2">
      <c r="T333" s="2"/>
    </row>
    <row r="334" spans="20:20" ht="14.25" customHeight="1" x14ac:dyDescent="0.2">
      <c r="T334" s="2"/>
    </row>
    <row r="335" spans="20:20" ht="14.25" customHeight="1" x14ac:dyDescent="0.2">
      <c r="T335" s="2"/>
    </row>
    <row r="336" spans="20:20" ht="14.25" customHeight="1" x14ac:dyDescent="0.2">
      <c r="T336" s="2"/>
    </row>
    <row r="337" spans="20:20" ht="14.25" customHeight="1" x14ac:dyDescent="0.2">
      <c r="T337" s="2"/>
    </row>
    <row r="338" spans="20:20" ht="14.25" customHeight="1" x14ac:dyDescent="0.2">
      <c r="T338" s="2"/>
    </row>
    <row r="339" spans="20:20" ht="14.25" customHeight="1" x14ac:dyDescent="0.2">
      <c r="T339" s="2"/>
    </row>
    <row r="340" spans="20:20" ht="14.25" customHeight="1" x14ac:dyDescent="0.2">
      <c r="T340" s="2"/>
    </row>
    <row r="341" spans="20:20" ht="14.25" customHeight="1" x14ac:dyDescent="0.2">
      <c r="T341" s="2"/>
    </row>
    <row r="342" spans="20:20" ht="14.25" customHeight="1" x14ac:dyDescent="0.2">
      <c r="T342" s="2"/>
    </row>
    <row r="343" spans="20:20" ht="14.25" customHeight="1" x14ac:dyDescent="0.2">
      <c r="T343" s="2"/>
    </row>
    <row r="344" spans="20:20" ht="14.25" customHeight="1" x14ac:dyDescent="0.2">
      <c r="T344" s="2"/>
    </row>
    <row r="345" spans="20:20" ht="14.25" customHeight="1" x14ac:dyDescent="0.2">
      <c r="T345" s="2"/>
    </row>
    <row r="346" spans="20:20" ht="14.25" customHeight="1" x14ac:dyDescent="0.2">
      <c r="T346" s="2"/>
    </row>
    <row r="347" spans="20:20" ht="14.25" customHeight="1" x14ac:dyDescent="0.2">
      <c r="T347" s="2"/>
    </row>
    <row r="348" spans="20:20" ht="14.25" customHeight="1" x14ac:dyDescent="0.2">
      <c r="T348" s="2"/>
    </row>
    <row r="349" spans="20:20" ht="14.25" customHeight="1" x14ac:dyDescent="0.2">
      <c r="T349" s="2"/>
    </row>
    <row r="350" spans="20:20" ht="14.25" customHeight="1" x14ac:dyDescent="0.2">
      <c r="T350" s="2"/>
    </row>
    <row r="351" spans="20:20" ht="14.25" customHeight="1" x14ac:dyDescent="0.2">
      <c r="T351" s="2"/>
    </row>
    <row r="352" spans="20:20" ht="14.25" customHeight="1" x14ac:dyDescent="0.2">
      <c r="T352" s="2"/>
    </row>
    <row r="353" spans="20:20" ht="14.25" customHeight="1" x14ac:dyDescent="0.2">
      <c r="T353" s="2"/>
    </row>
    <row r="354" spans="20:20" ht="14.25" customHeight="1" x14ac:dyDescent="0.2">
      <c r="T354" s="2"/>
    </row>
    <row r="355" spans="20:20" ht="14.25" customHeight="1" x14ac:dyDescent="0.2">
      <c r="T355" s="2"/>
    </row>
    <row r="356" spans="20:20" ht="14.25" customHeight="1" x14ac:dyDescent="0.2">
      <c r="T356" s="2"/>
    </row>
    <row r="357" spans="20:20" ht="14.25" customHeight="1" x14ac:dyDescent="0.2">
      <c r="T357" s="2"/>
    </row>
    <row r="358" spans="20:20" ht="14.25" customHeight="1" x14ac:dyDescent="0.2">
      <c r="T358" s="2"/>
    </row>
    <row r="359" spans="20:20" ht="14.25" customHeight="1" x14ac:dyDescent="0.2">
      <c r="T359" s="2"/>
    </row>
    <row r="360" spans="20:20" ht="14.25" customHeight="1" x14ac:dyDescent="0.2">
      <c r="T360" s="2"/>
    </row>
    <row r="361" spans="20:20" ht="14.25" customHeight="1" x14ac:dyDescent="0.2">
      <c r="T361" s="2"/>
    </row>
    <row r="362" spans="20:20" ht="14.25" customHeight="1" x14ac:dyDescent="0.2">
      <c r="T362" s="2"/>
    </row>
    <row r="363" spans="20:20" ht="14.25" customHeight="1" x14ac:dyDescent="0.2">
      <c r="T363" s="2"/>
    </row>
    <row r="364" spans="20:20" ht="14.25" customHeight="1" x14ac:dyDescent="0.2">
      <c r="T364" s="2"/>
    </row>
    <row r="365" spans="20:20" ht="14.25" customHeight="1" x14ac:dyDescent="0.2">
      <c r="T365" s="2"/>
    </row>
    <row r="366" spans="20:20" ht="14.25" customHeight="1" x14ac:dyDescent="0.2">
      <c r="T366" s="2"/>
    </row>
    <row r="367" spans="20:20" ht="14.25" customHeight="1" x14ac:dyDescent="0.2">
      <c r="T367" s="2"/>
    </row>
    <row r="368" spans="20:20" ht="14.25" customHeight="1" x14ac:dyDescent="0.2">
      <c r="T368" s="2"/>
    </row>
    <row r="369" spans="20:20" ht="14.25" customHeight="1" x14ac:dyDescent="0.2">
      <c r="T369" s="2"/>
    </row>
    <row r="370" spans="20:20" ht="14.25" customHeight="1" x14ac:dyDescent="0.2">
      <c r="T370" s="2"/>
    </row>
    <row r="371" spans="20:20" ht="14.25" customHeight="1" x14ac:dyDescent="0.2">
      <c r="T371" s="2"/>
    </row>
    <row r="372" spans="20:20" ht="14.25" customHeight="1" x14ac:dyDescent="0.2">
      <c r="T372" s="2"/>
    </row>
    <row r="373" spans="20:20" ht="14.25" customHeight="1" x14ac:dyDescent="0.2">
      <c r="T373" s="2"/>
    </row>
    <row r="374" spans="20:20" ht="14.25" customHeight="1" x14ac:dyDescent="0.2">
      <c r="T374" s="2"/>
    </row>
    <row r="375" spans="20:20" ht="14.25" customHeight="1" x14ac:dyDescent="0.2">
      <c r="T375" s="2"/>
    </row>
    <row r="376" spans="20:20" ht="14.25" customHeight="1" x14ac:dyDescent="0.2">
      <c r="T376" s="2"/>
    </row>
    <row r="377" spans="20:20" ht="14.25" customHeight="1" x14ac:dyDescent="0.2">
      <c r="T377" s="2"/>
    </row>
    <row r="378" spans="20:20" ht="14.25" customHeight="1" x14ac:dyDescent="0.2">
      <c r="T378" s="2"/>
    </row>
    <row r="379" spans="20:20" ht="14.25" customHeight="1" x14ac:dyDescent="0.2">
      <c r="T379" s="2"/>
    </row>
    <row r="380" spans="20:20" ht="14.25" customHeight="1" x14ac:dyDescent="0.2">
      <c r="T380" s="2"/>
    </row>
    <row r="381" spans="20:20" ht="14.25" customHeight="1" x14ac:dyDescent="0.2">
      <c r="T381" s="2"/>
    </row>
    <row r="382" spans="20:20" ht="14.25" customHeight="1" x14ac:dyDescent="0.2">
      <c r="T382" s="2"/>
    </row>
    <row r="383" spans="20:20" ht="14.25" customHeight="1" x14ac:dyDescent="0.2">
      <c r="T383" s="2"/>
    </row>
    <row r="384" spans="20:20" ht="14.25" customHeight="1" x14ac:dyDescent="0.2">
      <c r="T384" s="2"/>
    </row>
    <row r="385" spans="20:20" ht="14.25" customHeight="1" x14ac:dyDescent="0.2">
      <c r="T385" s="2"/>
    </row>
    <row r="386" spans="20:20" ht="14.25" customHeight="1" x14ac:dyDescent="0.2">
      <c r="T386" s="2"/>
    </row>
    <row r="387" spans="20:20" ht="14.25" customHeight="1" x14ac:dyDescent="0.2">
      <c r="T387" s="2"/>
    </row>
    <row r="388" spans="20:20" ht="14.25" customHeight="1" x14ac:dyDescent="0.2">
      <c r="T388" s="2"/>
    </row>
    <row r="389" spans="20:20" ht="14.25" customHeight="1" x14ac:dyDescent="0.2">
      <c r="T389" s="2"/>
    </row>
    <row r="390" spans="20:20" ht="14.25" customHeight="1" x14ac:dyDescent="0.2">
      <c r="T390" s="2"/>
    </row>
    <row r="391" spans="20:20" ht="14.25" customHeight="1" x14ac:dyDescent="0.2">
      <c r="T391" s="2"/>
    </row>
    <row r="392" spans="20:20" ht="14.25" customHeight="1" x14ac:dyDescent="0.2">
      <c r="T392" s="2"/>
    </row>
    <row r="393" spans="20:20" ht="14.25" customHeight="1" x14ac:dyDescent="0.2">
      <c r="T393" s="2"/>
    </row>
    <row r="394" spans="20:20" ht="14.25" customHeight="1" x14ac:dyDescent="0.2">
      <c r="T394" s="2"/>
    </row>
    <row r="395" spans="20:20" ht="14.25" customHeight="1" x14ac:dyDescent="0.2">
      <c r="T395" s="2"/>
    </row>
    <row r="396" spans="20:20" ht="14.25" customHeight="1" x14ac:dyDescent="0.2">
      <c r="T396" s="2"/>
    </row>
    <row r="397" spans="20:20" ht="14.25" customHeight="1" x14ac:dyDescent="0.2">
      <c r="T397" s="2"/>
    </row>
    <row r="398" spans="20:20" ht="14.25" customHeight="1" x14ac:dyDescent="0.2">
      <c r="T398" s="2"/>
    </row>
    <row r="399" spans="20:20" ht="14.25" customHeight="1" x14ac:dyDescent="0.2">
      <c r="T399" s="2"/>
    </row>
    <row r="400" spans="20:20" ht="14.25" customHeight="1" x14ac:dyDescent="0.2">
      <c r="T400" s="2"/>
    </row>
    <row r="401" spans="20:20" ht="14.25" customHeight="1" x14ac:dyDescent="0.2">
      <c r="T401" s="2"/>
    </row>
    <row r="402" spans="20:20" ht="14.25" customHeight="1" x14ac:dyDescent="0.2">
      <c r="T402" s="2"/>
    </row>
    <row r="403" spans="20:20" ht="14.25" customHeight="1" x14ac:dyDescent="0.2">
      <c r="T403" s="2"/>
    </row>
    <row r="404" spans="20:20" ht="14.25" customHeight="1" x14ac:dyDescent="0.2">
      <c r="T404" s="2"/>
    </row>
    <row r="405" spans="20:20" ht="14.25" customHeight="1" x14ac:dyDescent="0.2">
      <c r="T405" s="2"/>
    </row>
    <row r="406" spans="20:20" ht="14.25" customHeight="1" x14ac:dyDescent="0.2">
      <c r="T406" s="2"/>
    </row>
    <row r="407" spans="20:20" ht="14.25" customHeight="1" x14ac:dyDescent="0.2">
      <c r="T407" s="2"/>
    </row>
    <row r="408" spans="20:20" ht="14.25" customHeight="1" x14ac:dyDescent="0.2">
      <c r="T408" s="2"/>
    </row>
    <row r="409" spans="20:20" ht="14.25" customHeight="1" x14ac:dyDescent="0.2">
      <c r="T409" s="2"/>
    </row>
    <row r="410" spans="20:20" ht="14.25" customHeight="1" x14ac:dyDescent="0.2">
      <c r="T410" s="2"/>
    </row>
    <row r="411" spans="20:20" ht="14.25" customHeight="1" x14ac:dyDescent="0.2">
      <c r="T411" s="2"/>
    </row>
    <row r="412" spans="20:20" ht="14.25" customHeight="1" x14ac:dyDescent="0.2">
      <c r="T412" s="2"/>
    </row>
    <row r="413" spans="20:20" ht="14.25" customHeight="1" x14ac:dyDescent="0.2">
      <c r="T413" s="2"/>
    </row>
    <row r="414" spans="20:20" ht="14.25" customHeight="1" x14ac:dyDescent="0.2">
      <c r="T414" s="2"/>
    </row>
    <row r="415" spans="20:20" ht="14.25" customHeight="1" x14ac:dyDescent="0.2">
      <c r="T415" s="2"/>
    </row>
    <row r="416" spans="20:20" ht="14.25" customHeight="1" x14ac:dyDescent="0.2">
      <c r="T416" s="2"/>
    </row>
    <row r="417" spans="20:20" ht="14.25" customHeight="1" x14ac:dyDescent="0.2">
      <c r="T417" s="2"/>
    </row>
    <row r="418" spans="20:20" ht="14.25" customHeight="1" x14ac:dyDescent="0.2">
      <c r="T418" s="2"/>
    </row>
    <row r="419" spans="20:20" ht="14.25" customHeight="1" x14ac:dyDescent="0.2">
      <c r="T419" s="2"/>
    </row>
    <row r="420" spans="20:20" ht="14.25" customHeight="1" x14ac:dyDescent="0.2">
      <c r="T420" s="2"/>
    </row>
    <row r="421" spans="20:20" ht="14.25" customHeight="1" x14ac:dyDescent="0.2">
      <c r="T421" s="2"/>
    </row>
    <row r="422" spans="20:20" ht="14.25" customHeight="1" x14ac:dyDescent="0.2">
      <c r="T422" s="2"/>
    </row>
    <row r="423" spans="20:20" ht="14.25" customHeight="1" x14ac:dyDescent="0.2">
      <c r="T423" s="2"/>
    </row>
    <row r="424" spans="20:20" ht="14.25" customHeight="1" x14ac:dyDescent="0.2">
      <c r="T424" s="2"/>
    </row>
    <row r="425" spans="20:20" ht="14.25" customHeight="1" x14ac:dyDescent="0.2">
      <c r="T425" s="2"/>
    </row>
    <row r="426" spans="20:20" ht="14.25" customHeight="1" x14ac:dyDescent="0.2">
      <c r="T426" s="2"/>
    </row>
    <row r="427" spans="20:20" ht="14.25" customHeight="1" x14ac:dyDescent="0.2">
      <c r="T427" s="2"/>
    </row>
    <row r="428" spans="20:20" ht="14.25" customHeight="1" x14ac:dyDescent="0.2">
      <c r="T428" s="2"/>
    </row>
    <row r="429" spans="20:20" ht="14.25" customHeight="1" x14ac:dyDescent="0.2">
      <c r="T429" s="2"/>
    </row>
    <row r="430" spans="20:20" ht="14.25" customHeight="1" x14ac:dyDescent="0.2">
      <c r="T430" s="2"/>
    </row>
    <row r="431" spans="20:20" ht="14.25" customHeight="1" x14ac:dyDescent="0.2">
      <c r="T431" s="2"/>
    </row>
    <row r="432" spans="20:20" ht="14.25" customHeight="1" x14ac:dyDescent="0.2">
      <c r="T432" s="2"/>
    </row>
    <row r="433" spans="20:20" ht="14.25" customHeight="1" x14ac:dyDescent="0.2">
      <c r="T433" s="2"/>
    </row>
    <row r="434" spans="20:20" ht="14.25" customHeight="1" x14ac:dyDescent="0.2">
      <c r="T434" s="2"/>
    </row>
    <row r="435" spans="20:20" ht="14.25" customHeight="1" x14ac:dyDescent="0.2">
      <c r="T435" s="2"/>
    </row>
    <row r="436" spans="20:20" ht="14.25" customHeight="1" x14ac:dyDescent="0.2">
      <c r="T436" s="2"/>
    </row>
    <row r="437" spans="20:20" ht="14.25" customHeight="1" x14ac:dyDescent="0.2">
      <c r="T437" s="2"/>
    </row>
    <row r="438" spans="20:20" ht="14.25" customHeight="1" x14ac:dyDescent="0.2">
      <c r="T438" s="2"/>
    </row>
    <row r="439" spans="20:20" ht="14.25" customHeight="1" x14ac:dyDescent="0.2">
      <c r="T439" s="2"/>
    </row>
    <row r="440" spans="20:20" ht="14.25" customHeight="1" x14ac:dyDescent="0.2">
      <c r="T440" s="2"/>
    </row>
    <row r="441" spans="20:20" ht="14.25" customHeight="1" x14ac:dyDescent="0.2">
      <c r="T441" s="2"/>
    </row>
    <row r="442" spans="20:20" ht="14.25" customHeight="1" x14ac:dyDescent="0.2">
      <c r="T442" s="2"/>
    </row>
    <row r="443" spans="20:20" ht="14.25" customHeight="1" x14ac:dyDescent="0.2">
      <c r="T443" s="2"/>
    </row>
    <row r="444" spans="20:20" ht="14.25" customHeight="1" x14ac:dyDescent="0.2">
      <c r="T444" s="2"/>
    </row>
    <row r="445" spans="20:20" ht="14.25" customHeight="1" x14ac:dyDescent="0.2">
      <c r="T445" s="2"/>
    </row>
    <row r="446" spans="20:20" ht="14.25" customHeight="1" x14ac:dyDescent="0.2">
      <c r="T446" s="2"/>
    </row>
    <row r="447" spans="20:20" ht="14.25" customHeight="1" x14ac:dyDescent="0.2">
      <c r="T447" s="2"/>
    </row>
    <row r="448" spans="20:20" ht="14.25" customHeight="1" x14ac:dyDescent="0.2">
      <c r="T448" s="2"/>
    </row>
    <row r="449" spans="20:20" ht="14.25" customHeight="1" x14ac:dyDescent="0.2">
      <c r="T449" s="2"/>
    </row>
    <row r="450" spans="20:20" ht="14.25" customHeight="1" x14ac:dyDescent="0.2">
      <c r="T450" s="2"/>
    </row>
    <row r="451" spans="20:20" ht="14.25" customHeight="1" x14ac:dyDescent="0.2">
      <c r="T451" s="2"/>
    </row>
    <row r="452" spans="20:20" ht="14.25" customHeight="1" x14ac:dyDescent="0.2">
      <c r="T452" s="2"/>
    </row>
    <row r="453" spans="20:20" ht="14.25" customHeight="1" x14ac:dyDescent="0.2">
      <c r="T453" s="2"/>
    </row>
    <row r="454" spans="20:20" ht="14.25" customHeight="1" x14ac:dyDescent="0.2">
      <c r="T454" s="2"/>
    </row>
    <row r="455" spans="20:20" ht="14.25" customHeight="1" x14ac:dyDescent="0.2">
      <c r="T455" s="2"/>
    </row>
    <row r="456" spans="20:20" ht="14.25" customHeight="1" x14ac:dyDescent="0.2">
      <c r="T456" s="2"/>
    </row>
    <row r="457" spans="20:20" ht="14.25" customHeight="1" x14ac:dyDescent="0.2">
      <c r="T457" s="2"/>
    </row>
    <row r="458" spans="20:20" ht="14.25" customHeight="1" x14ac:dyDescent="0.2">
      <c r="T458" s="2"/>
    </row>
    <row r="459" spans="20:20" ht="14.25" customHeight="1" x14ac:dyDescent="0.2">
      <c r="T459" s="2"/>
    </row>
    <row r="460" spans="20:20" ht="14.25" customHeight="1" x14ac:dyDescent="0.2">
      <c r="T460" s="2"/>
    </row>
    <row r="461" spans="20:20" ht="14.25" customHeight="1" x14ac:dyDescent="0.2">
      <c r="T461" s="2"/>
    </row>
    <row r="462" spans="20:20" ht="14.25" customHeight="1" x14ac:dyDescent="0.2">
      <c r="T462" s="2"/>
    </row>
    <row r="463" spans="20:20" ht="14.25" customHeight="1" x14ac:dyDescent="0.2">
      <c r="T463" s="2"/>
    </row>
    <row r="464" spans="20:20" ht="14.25" customHeight="1" x14ac:dyDescent="0.2">
      <c r="T464" s="2"/>
    </row>
    <row r="465" spans="20:20" ht="14.25" customHeight="1" x14ac:dyDescent="0.2">
      <c r="T465" s="2"/>
    </row>
    <row r="466" spans="20:20" ht="14.25" customHeight="1" x14ac:dyDescent="0.2">
      <c r="T466" s="2"/>
    </row>
    <row r="467" spans="20:20" ht="14.25" customHeight="1" x14ac:dyDescent="0.2">
      <c r="T467" s="2"/>
    </row>
    <row r="468" spans="20:20" ht="14.25" customHeight="1" x14ac:dyDescent="0.2">
      <c r="T468" s="2"/>
    </row>
    <row r="469" spans="20:20" ht="14.25" customHeight="1" x14ac:dyDescent="0.2">
      <c r="T469" s="2"/>
    </row>
    <row r="470" spans="20:20" ht="14.25" customHeight="1" x14ac:dyDescent="0.2">
      <c r="T470" s="2"/>
    </row>
    <row r="471" spans="20:20" ht="14.25" customHeight="1" x14ac:dyDescent="0.2">
      <c r="T471" s="2"/>
    </row>
    <row r="472" spans="20:20" ht="14.25" customHeight="1" x14ac:dyDescent="0.2">
      <c r="T472" s="2"/>
    </row>
    <row r="473" spans="20:20" ht="14.25" customHeight="1" x14ac:dyDescent="0.2">
      <c r="T473" s="2"/>
    </row>
    <row r="474" spans="20:20" ht="14.25" customHeight="1" x14ac:dyDescent="0.2">
      <c r="T474" s="2"/>
    </row>
    <row r="475" spans="20:20" ht="14.25" customHeight="1" x14ac:dyDescent="0.2">
      <c r="T475" s="2"/>
    </row>
    <row r="476" spans="20:20" ht="14.25" customHeight="1" x14ac:dyDescent="0.2">
      <c r="T476" s="2"/>
    </row>
    <row r="477" spans="20:20" ht="14.25" customHeight="1" x14ac:dyDescent="0.2">
      <c r="T477" s="2"/>
    </row>
    <row r="478" spans="20:20" ht="14.25" customHeight="1" x14ac:dyDescent="0.2">
      <c r="T478" s="2"/>
    </row>
    <row r="479" spans="20:20" ht="14.25" customHeight="1" x14ac:dyDescent="0.2">
      <c r="T479" s="2"/>
    </row>
    <row r="480" spans="20:20" ht="14.25" customHeight="1" x14ac:dyDescent="0.2">
      <c r="T480" s="2"/>
    </row>
    <row r="481" spans="20:20" ht="14.25" customHeight="1" x14ac:dyDescent="0.2">
      <c r="T481" s="2"/>
    </row>
    <row r="482" spans="20:20" ht="14.25" customHeight="1" x14ac:dyDescent="0.2">
      <c r="T482" s="2"/>
    </row>
    <row r="483" spans="20:20" ht="14.25" customHeight="1" x14ac:dyDescent="0.2">
      <c r="T483" s="2"/>
    </row>
    <row r="484" spans="20:20" ht="14.25" customHeight="1" x14ac:dyDescent="0.2">
      <c r="T484" s="2"/>
    </row>
    <row r="485" spans="20:20" ht="14.25" customHeight="1" x14ac:dyDescent="0.2">
      <c r="T485" s="2"/>
    </row>
    <row r="486" spans="20:20" ht="14.25" customHeight="1" x14ac:dyDescent="0.2">
      <c r="T486" s="2"/>
    </row>
    <row r="487" spans="20:20" ht="14.25" customHeight="1" x14ac:dyDescent="0.2">
      <c r="T487" s="2"/>
    </row>
    <row r="488" spans="20:20" ht="14.25" customHeight="1" x14ac:dyDescent="0.2">
      <c r="T488" s="2"/>
    </row>
    <row r="489" spans="20:20" ht="14.25" customHeight="1" x14ac:dyDescent="0.2">
      <c r="T489" s="2"/>
    </row>
    <row r="490" spans="20:20" ht="14.25" customHeight="1" x14ac:dyDescent="0.2">
      <c r="T490" s="2"/>
    </row>
    <row r="491" spans="20:20" ht="14.25" customHeight="1" x14ac:dyDescent="0.2">
      <c r="T491" s="2"/>
    </row>
    <row r="492" spans="20:20" ht="14.25" customHeight="1" x14ac:dyDescent="0.2">
      <c r="T492" s="2"/>
    </row>
    <row r="493" spans="20:20" ht="14.25" customHeight="1" x14ac:dyDescent="0.2">
      <c r="T493" s="2"/>
    </row>
    <row r="494" spans="20:20" ht="14.25" customHeight="1" x14ac:dyDescent="0.2">
      <c r="T494" s="2"/>
    </row>
    <row r="495" spans="20:20" ht="14.25" customHeight="1" x14ac:dyDescent="0.2">
      <c r="T495" s="2"/>
    </row>
    <row r="496" spans="20:20" ht="14.25" customHeight="1" x14ac:dyDescent="0.2">
      <c r="T496" s="2"/>
    </row>
    <row r="497" spans="20:20" ht="14.25" customHeight="1" x14ac:dyDescent="0.2">
      <c r="T497" s="2"/>
    </row>
    <row r="498" spans="20:20" ht="14.25" customHeight="1" x14ac:dyDescent="0.2">
      <c r="T498" s="2"/>
    </row>
    <row r="499" spans="20:20" ht="14.25" customHeight="1" x14ac:dyDescent="0.2">
      <c r="T499" s="2"/>
    </row>
    <row r="500" spans="20:20" ht="14.25" customHeight="1" x14ac:dyDescent="0.2">
      <c r="T500" s="2"/>
    </row>
    <row r="501" spans="20:20" ht="14.25" customHeight="1" x14ac:dyDescent="0.2">
      <c r="T501" s="2"/>
    </row>
    <row r="502" spans="20:20" ht="14.25" customHeight="1" x14ac:dyDescent="0.2">
      <c r="T502" s="2"/>
    </row>
    <row r="503" spans="20:20" ht="14.25" customHeight="1" x14ac:dyDescent="0.2">
      <c r="T503" s="2"/>
    </row>
    <row r="504" spans="20:20" ht="14.25" customHeight="1" x14ac:dyDescent="0.2">
      <c r="T504" s="2"/>
    </row>
    <row r="505" spans="20:20" ht="14.25" customHeight="1" x14ac:dyDescent="0.2">
      <c r="T505" s="2"/>
    </row>
    <row r="506" spans="20:20" ht="14.25" customHeight="1" x14ac:dyDescent="0.2">
      <c r="T506" s="2"/>
    </row>
    <row r="507" spans="20:20" ht="14.25" customHeight="1" x14ac:dyDescent="0.2">
      <c r="T507" s="2"/>
    </row>
    <row r="508" spans="20:20" ht="14.25" customHeight="1" x14ac:dyDescent="0.2">
      <c r="T508" s="2"/>
    </row>
    <row r="509" spans="20:20" ht="14.25" customHeight="1" x14ac:dyDescent="0.2">
      <c r="T509" s="2"/>
    </row>
    <row r="510" spans="20:20" ht="14.25" customHeight="1" x14ac:dyDescent="0.2">
      <c r="T510" s="2"/>
    </row>
    <row r="511" spans="20:20" ht="14.25" customHeight="1" x14ac:dyDescent="0.2">
      <c r="T511" s="2"/>
    </row>
    <row r="512" spans="20:20" ht="14.25" customHeight="1" x14ac:dyDescent="0.2">
      <c r="T512" s="2"/>
    </row>
    <row r="513" spans="20:20" ht="14.25" customHeight="1" x14ac:dyDescent="0.2">
      <c r="T513" s="2"/>
    </row>
    <row r="514" spans="20:20" ht="14.25" customHeight="1" x14ac:dyDescent="0.2">
      <c r="T514" s="2"/>
    </row>
    <row r="515" spans="20:20" ht="14.25" customHeight="1" x14ac:dyDescent="0.2">
      <c r="T515" s="2"/>
    </row>
    <row r="516" spans="20:20" ht="14.25" customHeight="1" x14ac:dyDescent="0.2">
      <c r="T516" s="2"/>
    </row>
    <row r="517" spans="20:20" ht="14.25" customHeight="1" x14ac:dyDescent="0.2">
      <c r="T517" s="2"/>
    </row>
    <row r="518" spans="20:20" ht="14.25" customHeight="1" x14ac:dyDescent="0.2">
      <c r="T518" s="2"/>
    </row>
    <row r="519" spans="20:20" ht="14.25" customHeight="1" x14ac:dyDescent="0.2">
      <c r="T519" s="2"/>
    </row>
    <row r="520" spans="20:20" ht="14.25" customHeight="1" x14ac:dyDescent="0.2">
      <c r="T520" s="2"/>
    </row>
    <row r="521" spans="20:20" ht="14.25" customHeight="1" x14ac:dyDescent="0.2">
      <c r="T521" s="2"/>
    </row>
    <row r="522" spans="20:20" ht="14.25" customHeight="1" x14ac:dyDescent="0.2">
      <c r="T522" s="2"/>
    </row>
    <row r="523" spans="20:20" ht="14.25" customHeight="1" x14ac:dyDescent="0.2">
      <c r="T523" s="2"/>
    </row>
    <row r="524" spans="20:20" ht="14.25" customHeight="1" x14ac:dyDescent="0.2">
      <c r="T524" s="2"/>
    </row>
    <row r="525" spans="20:20" ht="14.25" customHeight="1" x14ac:dyDescent="0.2">
      <c r="T525" s="2"/>
    </row>
    <row r="526" spans="20:20" ht="14.25" customHeight="1" x14ac:dyDescent="0.2">
      <c r="T526" s="2"/>
    </row>
    <row r="527" spans="20:20" ht="14.25" customHeight="1" x14ac:dyDescent="0.2">
      <c r="T527" s="2"/>
    </row>
    <row r="528" spans="20:20" ht="14.25" customHeight="1" x14ac:dyDescent="0.2">
      <c r="T528" s="2"/>
    </row>
    <row r="529" spans="20:20" ht="14.25" customHeight="1" x14ac:dyDescent="0.2">
      <c r="T529" s="2"/>
    </row>
    <row r="530" spans="20:20" ht="14.25" customHeight="1" x14ac:dyDescent="0.2">
      <c r="T530" s="2"/>
    </row>
    <row r="531" spans="20:20" ht="14.25" customHeight="1" x14ac:dyDescent="0.2">
      <c r="T531" s="2"/>
    </row>
    <row r="532" spans="20:20" ht="14.25" customHeight="1" x14ac:dyDescent="0.2">
      <c r="T532" s="2"/>
    </row>
    <row r="533" spans="20:20" ht="14.25" customHeight="1" x14ac:dyDescent="0.2">
      <c r="T533" s="2"/>
    </row>
    <row r="534" spans="20:20" ht="14.25" customHeight="1" x14ac:dyDescent="0.2">
      <c r="T534" s="2"/>
    </row>
    <row r="535" spans="20:20" ht="14.25" customHeight="1" x14ac:dyDescent="0.2">
      <c r="T535" s="2"/>
    </row>
    <row r="536" spans="20:20" ht="14.25" customHeight="1" x14ac:dyDescent="0.2">
      <c r="T536" s="2"/>
    </row>
    <row r="537" spans="20:20" ht="14.25" customHeight="1" x14ac:dyDescent="0.2">
      <c r="T537" s="2"/>
    </row>
    <row r="538" spans="20:20" ht="14.25" customHeight="1" x14ac:dyDescent="0.2">
      <c r="T538" s="2"/>
    </row>
    <row r="539" spans="20:20" ht="14.25" customHeight="1" x14ac:dyDescent="0.2">
      <c r="T539" s="2"/>
    </row>
    <row r="540" spans="20:20" ht="14.25" customHeight="1" x14ac:dyDescent="0.2">
      <c r="T540" s="2"/>
    </row>
    <row r="541" spans="20:20" ht="14.25" customHeight="1" x14ac:dyDescent="0.2">
      <c r="T541" s="2"/>
    </row>
    <row r="542" spans="20:20" ht="14.25" customHeight="1" x14ac:dyDescent="0.2">
      <c r="T542" s="2"/>
    </row>
    <row r="543" spans="20:20" ht="14.25" customHeight="1" x14ac:dyDescent="0.2">
      <c r="T543" s="2"/>
    </row>
    <row r="544" spans="20:20" ht="14.25" customHeight="1" x14ac:dyDescent="0.2">
      <c r="T544" s="2"/>
    </row>
    <row r="545" spans="20:20" ht="14.25" customHeight="1" x14ac:dyDescent="0.2">
      <c r="T545" s="2"/>
    </row>
    <row r="546" spans="20:20" ht="14.25" customHeight="1" x14ac:dyDescent="0.2">
      <c r="T546" s="2"/>
    </row>
    <row r="547" spans="20:20" ht="14.25" customHeight="1" x14ac:dyDescent="0.2">
      <c r="T547" s="2"/>
    </row>
    <row r="548" spans="20:20" ht="14.25" customHeight="1" x14ac:dyDescent="0.2">
      <c r="T548" s="2"/>
    </row>
    <row r="549" spans="20:20" ht="14.25" customHeight="1" x14ac:dyDescent="0.2">
      <c r="T549" s="2"/>
    </row>
    <row r="550" spans="20:20" ht="14.25" customHeight="1" x14ac:dyDescent="0.2">
      <c r="T550" s="2"/>
    </row>
    <row r="551" spans="20:20" ht="14.25" customHeight="1" x14ac:dyDescent="0.2">
      <c r="T551" s="2"/>
    </row>
    <row r="552" spans="20:20" ht="14.25" customHeight="1" x14ac:dyDescent="0.2">
      <c r="T552" s="2"/>
    </row>
    <row r="553" spans="20:20" ht="14.25" customHeight="1" x14ac:dyDescent="0.2">
      <c r="T553" s="2"/>
    </row>
    <row r="554" spans="20:20" ht="14.25" customHeight="1" x14ac:dyDescent="0.2">
      <c r="T554" s="2"/>
    </row>
    <row r="555" spans="20:20" ht="14.25" customHeight="1" x14ac:dyDescent="0.2">
      <c r="T555" s="2"/>
    </row>
    <row r="556" spans="20:20" ht="14.25" customHeight="1" x14ac:dyDescent="0.2">
      <c r="T556" s="2"/>
    </row>
    <row r="557" spans="20:20" ht="14.25" customHeight="1" x14ac:dyDescent="0.2">
      <c r="T557" s="2"/>
    </row>
    <row r="558" spans="20:20" ht="14.25" customHeight="1" x14ac:dyDescent="0.2">
      <c r="T558" s="2"/>
    </row>
    <row r="559" spans="20:20" ht="14.25" customHeight="1" x14ac:dyDescent="0.2">
      <c r="T559" s="2"/>
    </row>
    <row r="560" spans="20:20" ht="14.25" customHeight="1" x14ac:dyDescent="0.2">
      <c r="T560" s="2"/>
    </row>
    <row r="561" spans="20:20" ht="14.25" customHeight="1" x14ac:dyDescent="0.2">
      <c r="T561" s="2"/>
    </row>
    <row r="562" spans="20:20" ht="14.25" customHeight="1" x14ac:dyDescent="0.2">
      <c r="T562" s="2"/>
    </row>
    <row r="563" spans="20:20" ht="14.25" customHeight="1" x14ac:dyDescent="0.2">
      <c r="T563" s="2"/>
    </row>
    <row r="564" spans="20:20" ht="14.25" customHeight="1" x14ac:dyDescent="0.2">
      <c r="T564" s="2"/>
    </row>
    <row r="565" spans="20:20" ht="14.25" customHeight="1" x14ac:dyDescent="0.2">
      <c r="T565" s="2"/>
    </row>
    <row r="566" spans="20:20" ht="14.25" customHeight="1" x14ac:dyDescent="0.2">
      <c r="T566" s="2"/>
    </row>
    <row r="567" spans="20:20" ht="14.25" customHeight="1" x14ac:dyDescent="0.2">
      <c r="T567" s="2"/>
    </row>
    <row r="568" spans="20:20" ht="14.25" customHeight="1" x14ac:dyDescent="0.2">
      <c r="T568" s="2"/>
    </row>
    <row r="569" spans="20:20" ht="14.25" customHeight="1" x14ac:dyDescent="0.2">
      <c r="T569" s="2"/>
    </row>
    <row r="570" spans="20:20" ht="14.25" customHeight="1" x14ac:dyDescent="0.2">
      <c r="T570" s="2"/>
    </row>
    <row r="571" spans="20:20" ht="14.25" customHeight="1" x14ac:dyDescent="0.2">
      <c r="T571" s="2"/>
    </row>
    <row r="572" spans="20:20" ht="14.25" customHeight="1" x14ac:dyDescent="0.2">
      <c r="T572" s="2"/>
    </row>
    <row r="573" spans="20:20" ht="14.25" customHeight="1" x14ac:dyDescent="0.2">
      <c r="T573" s="2"/>
    </row>
    <row r="574" spans="20:20" ht="14.25" customHeight="1" x14ac:dyDescent="0.2">
      <c r="T574" s="2"/>
    </row>
    <row r="575" spans="20:20" ht="14.25" customHeight="1" x14ac:dyDescent="0.2">
      <c r="T575" s="2"/>
    </row>
    <row r="576" spans="20:20" ht="14.25" customHeight="1" x14ac:dyDescent="0.2">
      <c r="T576" s="2"/>
    </row>
    <row r="577" spans="20:20" ht="14.25" customHeight="1" x14ac:dyDescent="0.2">
      <c r="T577" s="2"/>
    </row>
    <row r="578" spans="20:20" ht="14.25" customHeight="1" x14ac:dyDescent="0.2">
      <c r="T578" s="2"/>
    </row>
    <row r="579" spans="20:20" ht="14.25" customHeight="1" x14ac:dyDescent="0.2">
      <c r="T579" s="2"/>
    </row>
    <row r="580" spans="20:20" ht="14.25" customHeight="1" x14ac:dyDescent="0.2">
      <c r="T580" s="2"/>
    </row>
    <row r="581" spans="20:20" ht="14.25" customHeight="1" x14ac:dyDescent="0.2">
      <c r="T581" s="2"/>
    </row>
    <row r="582" spans="20:20" ht="14.25" customHeight="1" x14ac:dyDescent="0.2">
      <c r="T582" s="2"/>
    </row>
    <row r="583" spans="20:20" ht="14.25" customHeight="1" x14ac:dyDescent="0.2">
      <c r="T583" s="2"/>
    </row>
    <row r="584" spans="20:20" ht="14.25" customHeight="1" x14ac:dyDescent="0.2">
      <c r="T584" s="2"/>
    </row>
    <row r="585" spans="20:20" ht="14.25" customHeight="1" x14ac:dyDescent="0.2">
      <c r="T585" s="2"/>
    </row>
    <row r="586" spans="20:20" ht="14.25" customHeight="1" x14ac:dyDescent="0.2">
      <c r="T586" s="2"/>
    </row>
    <row r="587" spans="20:20" ht="14.25" customHeight="1" x14ac:dyDescent="0.2">
      <c r="T587" s="2"/>
    </row>
    <row r="588" spans="20:20" ht="14.25" customHeight="1" x14ac:dyDescent="0.2">
      <c r="T588" s="2"/>
    </row>
    <row r="589" spans="20:20" ht="14.25" customHeight="1" x14ac:dyDescent="0.2">
      <c r="T589" s="2"/>
    </row>
    <row r="590" spans="20:20" ht="14.25" customHeight="1" x14ac:dyDescent="0.2">
      <c r="T590" s="2"/>
    </row>
    <row r="591" spans="20:20" ht="14.25" customHeight="1" x14ac:dyDescent="0.2">
      <c r="T591" s="2"/>
    </row>
    <row r="592" spans="20:20" ht="14.25" customHeight="1" x14ac:dyDescent="0.2">
      <c r="T592" s="2"/>
    </row>
    <row r="593" spans="20:20" ht="14.25" customHeight="1" x14ac:dyDescent="0.2">
      <c r="T593" s="2"/>
    </row>
    <row r="594" spans="20:20" ht="14.25" customHeight="1" x14ac:dyDescent="0.2">
      <c r="T594" s="2"/>
    </row>
    <row r="595" spans="20:20" ht="14.25" customHeight="1" x14ac:dyDescent="0.2">
      <c r="T595" s="2"/>
    </row>
    <row r="596" spans="20:20" ht="14.25" customHeight="1" x14ac:dyDescent="0.2">
      <c r="T596" s="2"/>
    </row>
    <row r="597" spans="20:20" ht="14.25" customHeight="1" x14ac:dyDescent="0.2">
      <c r="T597" s="2"/>
    </row>
    <row r="598" spans="20:20" ht="14.25" customHeight="1" x14ac:dyDescent="0.2">
      <c r="T598" s="2"/>
    </row>
    <row r="599" spans="20:20" ht="14.25" customHeight="1" x14ac:dyDescent="0.2">
      <c r="T599" s="2"/>
    </row>
    <row r="600" spans="20:20" ht="14.25" customHeight="1" x14ac:dyDescent="0.2">
      <c r="T600" s="2"/>
    </row>
    <row r="601" spans="20:20" ht="14.25" customHeight="1" x14ac:dyDescent="0.2">
      <c r="T601" s="2"/>
    </row>
    <row r="602" spans="20:20" ht="14.25" customHeight="1" x14ac:dyDescent="0.2">
      <c r="T602" s="2"/>
    </row>
    <row r="603" spans="20:20" ht="14.25" customHeight="1" x14ac:dyDescent="0.2">
      <c r="T603" s="2"/>
    </row>
    <row r="604" spans="20:20" ht="14.25" customHeight="1" x14ac:dyDescent="0.2">
      <c r="T604" s="2"/>
    </row>
    <row r="605" spans="20:20" ht="14.25" customHeight="1" x14ac:dyDescent="0.2">
      <c r="T605" s="2"/>
    </row>
    <row r="606" spans="20:20" ht="14.25" customHeight="1" x14ac:dyDescent="0.2">
      <c r="T606" s="2"/>
    </row>
    <row r="607" spans="20:20" ht="14.25" customHeight="1" x14ac:dyDescent="0.2">
      <c r="T607" s="2"/>
    </row>
    <row r="608" spans="20:20" ht="14.25" customHeight="1" x14ac:dyDescent="0.2">
      <c r="T608" s="2"/>
    </row>
    <row r="609" spans="20:20" ht="14.25" customHeight="1" x14ac:dyDescent="0.2">
      <c r="T609" s="2"/>
    </row>
    <row r="610" spans="20:20" ht="14.25" customHeight="1" x14ac:dyDescent="0.2">
      <c r="T610" s="2"/>
    </row>
    <row r="611" spans="20:20" ht="14.25" customHeight="1" x14ac:dyDescent="0.2">
      <c r="T611" s="2"/>
    </row>
    <row r="612" spans="20:20" ht="14.25" customHeight="1" x14ac:dyDescent="0.2">
      <c r="T612" s="2"/>
    </row>
    <row r="613" spans="20:20" ht="14.25" customHeight="1" x14ac:dyDescent="0.2">
      <c r="T613" s="2"/>
    </row>
    <row r="614" spans="20:20" ht="14.25" customHeight="1" x14ac:dyDescent="0.2">
      <c r="T614" s="2"/>
    </row>
    <row r="615" spans="20:20" ht="14.25" customHeight="1" x14ac:dyDescent="0.2">
      <c r="T615" s="2"/>
    </row>
    <row r="616" spans="20:20" ht="14.25" customHeight="1" x14ac:dyDescent="0.2">
      <c r="T616" s="2"/>
    </row>
    <row r="617" spans="20:20" ht="14.25" customHeight="1" x14ac:dyDescent="0.2">
      <c r="T617" s="2"/>
    </row>
    <row r="618" spans="20:20" ht="14.25" customHeight="1" x14ac:dyDescent="0.2">
      <c r="T618" s="2"/>
    </row>
    <row r="619" spans="20:20" ht="14.25" customHeight="1" x14ac:dyDescent="0.2">
      <c r="T619" s="2"/>
    </row>
    <row r="620" spans="20:20" ht="14.25" customHeight="1" x14ac:dyDescent="0.2">
      <c r="T620" s="2"/>
    </row>
    <row r="621" spans="20:20" ht="14.25" customHeight="1" x14ac:dyDescent="0.2">
      <c r="T621" s="2"/>
    </row>
    <row r="622" spans="20:20" ht="14.25" customHeight="1" x14ac:dyDescent="0.2">
      <c r="T622" s="2"/>
    </row>
    <row r="623" spans="20:20" ht="14.25" customHeight="1" x14ac:dyDescent="0.2">
      <c r="T623" s="2"/>
    </row>
    <row r="624" spans="20:20" ht="14.25" customHeight="1" x14ac:dyDescent="0.2">
      <c r="T624" s="2"/>
    </row>
    <row r="625" spans="20:20" ht="14.25" customHeight="1" x14ac:dyDescent="0.2">
      <c r="T625" s="2"/>
    </row>
    <row r="626" spans="20:20" ht="14.25" customHeight="1" x14ac:dyDescent="0.2">
      <c r="T626" s="2"/>
    </row>
    <row r="627" spans="20:20" ht="14.25" customHeight="1" x14ac:dyDescent="0.2">
      <c r="T627" s="2"/>
    </row>
    <row r="628" spans="20:20" ht="14.25" customHeight="1" x14ac:dyDescent="0.2">
      <c r="T628" s="2"/>
    </row>
    <row r="629" spans="20:20" ht="14.25" customHeight="1" x14ac:dyDescent="0.2">
      <c r="T629" s="2"/>
    </row>
    <row r="630" spans="20:20" ht="14.25" customHeight="1" x14ac:dyDescent="0.2">
      <c r="T630" s="2"/>
    </row>
    <row r="631" spans="20:20" ht="14.25" customHeight="1" x14ac:dyDescent="0.2">
      <c r="T631" s="2"/>
    </row>
    <row r="632" spans="20:20" ht="14.25" customHeight="1" x14ac:dyDescent="0.2">
      <c r="T632" s="2"/>
    </row>
    <row r="633" spans="20:20" ht="14.25" customHeight="1" x14ac:dyDescent="0.2">
      <c r="T633" s="2"/>
    </row>
    <row r="634" spans="20:20" ht="14.25" customHeight="1" x14ac:dyDescent="0.2">
      <c r="T634" s="2"/>
    </row>
    <row r="635" spans="20:20" ht="14.25" customHeight="1" x14ac:dyDescent="0.2">
      <c r="T635" s="2"/>
    </row>
    <row r="636" spans="20:20" ht="14.25" customHeight="1" x14ac:dyDescent="0.2">
      <c r="T636" s="2"/>
    </row>
    <row r="637" spans="20:20" ht="14.25" customHeight="1" x14ac:dyDescent="0.2">
      <c r="T637" s="2"/>
    </row>
    <row r="638" spans="20:20" ht="14.25" customHeight="1" x14ac:dyDescent="0.2">
      <c r="T638" s="2"/>
    </row>
    <row r="639" spans="20:20" ht="14.25" customHeight="1" x14ac:dyDescent="0.2">
      <c r="T639" s="2"/>
    </row>
    <row r="640" spans="20:20" ht="14.25" customHeight="1" x14ac:dyDescent="0.2">
      <c r="T640" s="2"/>
    </row>
    <row r="641" spans="20:20" ht="14.25" customHeight="1" x14ac:dyDescent="0.2">
      <c r="T641" s="2"/>
    </row>
    <row r="642" spans="20:20" ht="14.25" customHeight="1" x14ac:dyDescent="0.2">
      <c r="T642" s="2"/>
    </row>
    <row r="643" spans="20:20" ht="14.25" customHeight="1" x14ac:dyDescent="0.2">
      <c r="T643" s="2"/>
    </row>
    <row r="644" spans="20:20" ht="14.25" customHeight="1" x14ac:dyDescent="0.2">
      <c r="T644" s="2"/>
    </row>
    <row r="645" spans="20:20" ht="14.25" customHeight="1" x14ac:dyDescent="0.2">
      <c r="T645" s="2"/>
    </row>
    <row r="646" spans="20:20" ht="14.25" customHeight="1" x14ac:dyDescent="0.2">
      <c r="T646" s="2"/>
    </row>
    <row r="647" spans="20:20" ht="14.25" customHeight="1" x14ac:dyDescent="0.2">
      <c r="T647" s="2"/>
    </row>
    <row r="648" spans="20:20" ht="14.25" customHeight="1" x14ac:dyDescent="0.2">
      <c r="T648" s="2"/>
    </row>
    <row r="649" spans="20:20" ht="14.25" customHeight="1" x14ac:dyDescent="0.2">
      <c r="T649" s="2"/>
    </row>
    <row r="650" spans="20:20" ht="14.25" customHeight="1" x14ac:dyDescent="0.2">
      <c r="T650" s="2"/>
    </row>
    <row r="651" spans="20:20" ht="14.25" customHeight="1" x14ac:dyDescent="0.2">
      <c r="T651" s="2"/>
    </row>
    <row r="652" spans="20:20" ht="14.25" customHeight="1" x14ac:dyDescent="0.2">
      <c r="T652" s="2"/>
    </row>
    <row r="653" spans="20:20" ht="14.25" customHeight="1" x14ac:dyDescent="0.2">
      <c r="T653" s="2"/>
    </row>
    <row r="654" spans="20:20" ht="14.25" customHeight="1" x14ac:dyDescent="0.2">
      <c r="T654" s="2"/>
    </row>
    <row r="655" spans="20:20" ht="14.25" customHeight="1" x14ac:dyDescent="0.2">
      <c r="T655" s="2"/>
    </row>
    <row r="656" spans="20:20" ht="14.25" customHeight="1" x14ac:dyDescent="0.2">
      <c r="T656" s="2"/>
    </row>
    <row r="657" spans="20:20" ht="14.25" customHeight="1" x14ac:dyDescent="0.2">
      <c r="T657" s="2"/>
    </row>
    <row r="658" spans="20:20" ht="14.25" customHeight="1" x14ac:dyDescent="0.2">
      <c r="T658" s="2"/>
    </row>
    <row r="659" spans="20:20" ht="14.25" customHeight="1" x14ac:dyDescent="0.2">
      <c r="T659" s="2"/>
    </row>
    <row r="660" spans="20:20" ht="14.25" customHeight="1" x14ac:dyDescent="0.2">
      <c r="T660" s="2"/>
    </row>
    <row r="661" spans="20:20" ht="14.25" customHeight="1" x14ac:dyDescent="0.2">
      <c r="T661" s="2"/>
    </row>
    <row r="662" spans="20:20" ht="14.25" customHeight="1" x14ac:dyDescent="0.2">
      <c r="T662" s="2"/>
    </row>
    <row r="663" spans="20:20" ht="14.25" customHeight="1" x14ac:dyDescent="0.2">
      <c r="T663" s="2"/>
    </row>
    <row r="664" spans="20:20" ht="14.25" customHeight="1" x14ac:dyDescent="0.2">
      <c r="T664" s="2"/>
    </row>
    <row r="665" spans="20:20" ht="14.25" customHeight="1" x14ac:dyDescent="0.2">
      <c r="T665" s="2"/>
    </row>
    <row r="666" spans="20:20" ht="14.25" customHeight="1" x14ac:dyDescent="0.2">
      <c r="T666" s="2"/>
    </row>
    <row r="667" spans="20:20" ht="14.25" customHeight="1" x14ac:dyDescent="0.2">
      <c r="T667" s="2"/>
    </row>
    <row r="668" spans="20:20" ht="14.25" customHeight="1" x14ac:dyDescent="0.2">
      <c r="T668" s="2"/>
    </row>
    <row r="669" spans="20:20" ht="14.25" customHeight="1" x14ac:dyDescent="0.2">
      <c r="T669" s="2"/>
    </row>
    <row r="670" spans="20:20" ht="14.25" customHeight="1" x14ac:dyDescent="0.2">
      <c r="T670" s="2"/>
    </row>
    <row r="671" spans="20:20" ht="14.25" customHeight="1" x14ac:dyDescent="0.2">
      <c r="T671" s="2"/>
    </row>
    <row r="672" spans="20:20" ht="14.25" customHeight="1" x14ac:dyDescent="0.2">
      <c r="T672" s="2"/>
    </row>
    <row r="673" spans="20:20" ht="14.25" customHeight="1" x14ac:dyDescent="0.2">
      <c r="T673" s="2"/>
    </row>
    <row r="674" spans="20:20" ht="14.25" customHeight="1" x14ac:dyDescent="0.2">
      <c r="T674" s="2"/>
    </row>
    <row r="675" spans="20:20" ht="14.25" customHeight="1" x14ac:dyDescent="0.2">
      <c r="T675" s="2"/>
    </row>
    <row r="676" spans="20:20" ht="14.25" customHeight="1" x14ac:dyDescent="0.2">
      <c r="T676" s="2"/>
    </row>
    <row r="677" spans="20:20" ht="14.25" customHeight="1" x14ac:dyDescent="0.2">
      <c r="T677" s="2"/>
    </row>
    <row r="678" spans="20:20" ht="14.25" customHeight="1" x14ac:dyDescent="0.2">
      <c r="T678" s="2"/>
    </row>
    <row r="679" spans="20:20" ht="14.25" customHeight="1" x14ac:dyDescent="0.2">
      <c r="T679" s="2"/>
    </row>
    <row r="680" spans="20:20" ht="14.25" customHeight="1" x14ac:dyDescent="0.2">
      <c r="T680" s="2"/>
    </row>
    <row r="681" spans="20:20" ht="14.25" customHeight="1" x14ac:dyDescent="0.2">
      <c r="T681" s="2"/>
    </row>
    <row r="682" spans="20:20" ht="14.25" customHeight="1" x14ac:dyDescent="0.2">
      <c r="T682" s="2"/>
    </row>
    <row r="683" spans="20:20" ht="14.25" customHeight="1" x14ac:dyDescent="0.2">
      <c r="T683" s="2"/>
    </row>
    <row r="684" spans="20:20" ht="14.25" customHeight="1" x14ac:dyDescent="0.2">
      <c r="T684" s="2"/>
    </row>
    <row r="685" spans="20:20" ht="14.25" customHeight="1" x14ac:dyDescent="0.2">
      <c r="T685" s="2"/>
    </row>
    <row r="686" spans="20:20" ht="14.25" customHeight="1" x14ac:dyDescent="0.2">
      <c r="T686" s="2"/>
    </row>
    <row r="687" spans="20:20" ht="14.25" customHeight="1" x14ac:dyDescent="0.2">
      <c r="T687" s="2"/>
    </row>
    <row r="688" spans="20:20" ht="14.25" customHeight="1" x14ac:dyDescent="0.2">
      <c r="T688" s="2"/>
    </row>
    <row r="689" spans="20:20" ht="14.25" customHeight="1" x14ac:dyDescent="0.2">
      <c r="T689" s="2"/>
    </row>
    <row r="690" spans="20:20" ht="14.25" customHeight="1" x14ac:dyDescent="0.2">
      <c r="T690" s="2"/>
    </row>
    <row r="691" spans="20:20" ht="14.25" customHeight="1" x14ac:dyDescent="0.2">
      <c r="T691" s="2"/>
    </row>
    <row r="692" spans="20:20" ht="14.25" customHeight="1" x14ac:dyDescent="0.2">
      <c r="T692" s="2"/>
    </row>
    <row r="693" spans="20:20" ht="14.25" customHeight="1" x14ac:dyDescent="0.2">
      <c r="T693" s="2"/>
    </row>
    <row r="694" spans="20:20" ht="14.25" customHeight="1" x14ac:dyDescent="0.2">
      <c r="T694" s="2"/>
    </row>
    <row r="695" spans="20:20" ht="14.25" customHeight="1" x14ac:dyDescent="0.2">
      <c r="T695" s="2"/>
    </row>
    <row r="696" spans="20:20" ht="14.25" customHeight="1" x14ac:dyDescent="0.2">
      <c r="T696" s="2"/>
    </row>
    <row r="697" spans="20:20" ht="14.25" customHeight="1" x14ac:dyDescent="0.2">
      <c r="T697" s="2"/>
    </row>
    <row r="698" spans="20:20" ht="14.25" customHeight="1" x14ac:dyDescent="0.2">
      <c r="T698" s="2"/>
    </row>
    <row r="699" spans="20:20" ht="14.25" customHeight="1" x14ac:dyDescent="0.2">
      <c r="T699" s="2"/>
    </row>
    <row r="700" spans="20:20" ht="14.25" customHeight="1" x14ac:dyDescent="0.2">
      <c r="T700" s="2"/>
    </row>
    <row r="701" spans="20:20" ht="14.25" customHeight="1" x14ac:dyDescent="0.2">
      <c r="T701" s="2"/>
    </row>
    <row r="702" spans="20:20" ht="14.25" customHeight="1" x14ac:dyDescent="0.2">
      <c r="T702" s="2"/>
    </row>
    <row r="703" spans="20:20" ht="14.25" customHeight="1" x14ac:dyDescent="0.2">
      <c r="T703" s="2"/>
    </row>
    <row r="704" spans="20:20" ht="14.25" customHeight="1" x14ac:dyDescent="0.2">
      <c r="T704" s="2"/>
    </row>
    <row r="705" spans="20:20" ht="14.25" customHeight="1" x14ac:dyDescent="0.2">
      <c r="T705" s="2"/>
    </row>
    <row r="706" spans="20:20" ht="14.25" customHeight="1" x14ac:dyDescent="0.2">
      <c r="T706" s="2"/>
    </row>
    <row r="707" spans="20:20" ht="14.25" customHeight="1" x14ac:dyDescent="0.2">
      <c r="T707" s="2"/>
    </row>
    <row r="708" spans="20:20" ht="14.25" customHeight="1" x14ac:dyDescent="0.2">
      <c r="T708" s="2"/>
    </row>
    <row r="709" spans="20:20" ht="14.25" customHeight="1" x14ac:dyDescent="0.2">
      <c r="T709" s="2"/>
    </row>
    <row r="710" spans="20:20" ht="14.25" customHeight="1" x14ac:dyDescent="0.2">
      <c r="T710" s="2"/>
    </row>
    <row r="711" spans="20:20" ht="14.25" customHeight="1" x14ac:dyDescent="0.2">
      <c r="T711" s="2"/>
    </row>
    <row r="712" spans="20:20" ht="14.25" customHeight="1" x14ac:dyDescent="0.2">
      <c r="T712" s="2"/>
    </row>
    <row r="713" spans="20:20" ht="14.25" customHeight="1" x14ac:dyDescent="0.2">
      <c r="T713" s="2"/>
    </row>
    <row r="714" spans="20:20" ht="14.25" customHeight="1" x14ac:dyDescent="0.2">
      <c r="T714" s="2"/>
    </row>
    <row r="715" spans="20:20" ht="14.25" customHeight="1" x14ac:dyDescent="0.2">
      <c r="T715" s="2"/>
    </row>
    <row r="716" spans="20:20" ht="14.25" customHeight="1" x14ac:dyDescent="0.2">
      <c r="T716" s="2"/>
    </row>
    <row r="717" spans="20:20" ht="14.25" customHeight="1" x14ac:dyDescent="0.2">
      <c r="T717" s="2"/>
    </row>
    <row r="718" spans="20:20" ht="14.25" customHeight="1" x14ac:dyDescent="0.2">
      <c r="T718" s="2"/>
    </row>
    <row r="719" spans="20:20" ht="14.25" customHeight="1" x14ac:dyDescent="0.2">
      <c r="T719" s="2"/>
    </row>
    <row r="720" spans="20:20" ht="14.25" customHeight="1" x14ac:dyDescent="0.2">
      <c r="T720" s="2"/>
    </row>
    <row r="721" spans="20:20" ht="14.25" customHeight="1" x14ac:dyDescent="0.2">
      <c r="T721" s="2"/>
    </row>
    <row r="722" spans="20:20" ht="14.25" customHeight="1" x14ac:dyDescent="0.2">
      <c r="T722" s="2"/>
    </row>
    <row r="723" spans="20:20" ht="14.25" customHeight="1" x14ac:dyDescent="0.2">
      <c r="T723" s="2"/>
    </row>
    <row r="724" spans="20:20" ht="14.25" customHeight="1" x14ac:dyDescent="0.2">
      <c r="T724" s="2"/>
    </row>
    <row r="725" spans="20:20" ht="14.25" customHeight="1" x14ac:dyDescent="0.2">
      <c r="T725" s="2"/>
    </row>
    <row r="726" spans="20:20" ht="14.25" customHeight="1" x14ac:dyDescent="0.2">
      <c r="T726" s="2"/>
    </row>
    <row r="727" spans="20:20" ht="14.25" customHeight="1" x14ac:dyDescent="0.2">
      <c r="T727" s="2"/>
    </row>
    <row r="728" spans="20:20" ht="14.25" customHeight="1" x14ac:dyDescent="0.2">
      <c r="T728" s="2"/>
    </row>
    <row r="729" spans="20:20" ht="14.25" customHeight="1" x14ac:dyDescent="0.2">
      <c r="T729" s="2"/>
    </row>
    <row r="730" spans="20:20" ht="14.25" customHeight="1" x14ac:dyDescent="0.2">
      <c r="T730" s="2"/>
    </row>
    <row r="731" spans="20:20" ht="14.25" customHeight="1" x14ac:dyDescent="0.2">
      <c r="T731" s="2"/>
    </row>
    <row r="732" spans="20:20" ht="14.25" customHeight="1" x14ac:dyDescent="0.2">
      <c r="T732" s="2"/>
    </row>
    <row r="733" spans="20:20" ht="14.25" customHeight="1" x14ac:dyDescent="0.2">
      <c r="T733" s="2"/>
    </row>
    <row r="734" spans="20:20" ht="14.25" customHeight="1" x14ac:dyDescent="0.2">
      <c r="T734" s="2"/>
    </row>
    <row r="735" spans="20:20" ht="14.25" customHeight="1" x14ac:dyDescent="0.2">
      <c r="T735" s="2"/>
    </row>
    <row r="736" spans="20:20" ht="14.25" customHeight="1" x14ac:dyDescent="0.2">
      <c r="T736" s="2"/>
    </row>
    <row r="737" spans="20:20" ht="14.25" customHeight="1" x14ac:dyDescent="0.2">
      <c r="T737" s="2"/>
    </row>
    <row r="738" spans="20:20" ht="14.25" customHeight="1" x14ac:dyDescent="0.2">
      <c r="T738" s="2"/>
    </row>
    <row r="739" spans="20:20" ht="14.25" customHeight="1" x14ac:dyDescent="0.2">
      <c r="T739" s="2"/>
    </row>
    <row r="740" spans="20:20" ht="14.25" customHeight="1" x14ac:dyDescent="0.2">
      <c r="T740" s="2"/>
    </row>
    <row r="741" spans="20:20" ht="14.25" customHeight="1" x14ac:dyDescent="0.2">
      <c r="T741" s="2"/>
    </row>
    <row r="742" spans="20:20" ht="14.25" customHeight="1" x14ac:dyDescent="0.2">
      <c r="T742" s="2"/>
    </row>
    <row r="743" spans="20:20" ht="14.25" customHeight="1" x14ac:dyDescent="0.2">
      <c r="T743" s="2"/>
    </row>
    <row r="744" spans="20:20" ht="14.25" customHeight="1" x14ac:dyDescent="0.2">
      <c r="T744" s="2"/>
    </row>
    <row r="745" spans="20:20" ht="14.25" customHeight="1" x14ac:dyDescent="0.2">
      <c r="T745" s="2"/>
    </row>
    <row r="746" spans="20:20" ht="14.25" customHeight="1" x14ac:dyDescent="0.2">
      <c r="T746" s="2"/>
    </row>
    <row r="747" spans="20:20" ht="14.25" customHeight="1" x14ac:dyDescent="0.2">
      <c r="T747" s="2"/>
    </row>
    <row r="748" spans="20:20" ht="14.25" customHeight="1" x14ac:dyDescent="0.2">
      <c r="T748" s="2"/>
    </row>
    <row r="749" spans="20:20" ht="14.25" customHeight="1" x14ac:dyDescent="0.2">
      <c r="T749" s="2"/>
    </row>
    <row r="750" spans="20:20" ht="14.25" customHeight="1" x14ac:dyDescent="0.2">
      <c r="T750" s="2"/>
    </row>
    <row r="751" spans="20:20" ht="14.25" customHeight="1" x14ac:dyDescent="0.2">
      <c r="T751" s="2"/>
    </row>
    <row r="752" spans="20:20" ht="14.25" customHeight="1" x14ac:dyDescent="0.2">
      <c r="T752" s="2"/>
    </row>
    <row r="753" spans="20:20" ht="14.25" customHeight="1" x14ac:dyDescent="0.2">
      <c r="T753" s="2"/>
    </row>
    <row r="754" spans="20:20" ht="14.25" customHeight="1" x14ac:dyDescent="0.2">
      <c r="T754" s="2"/>
    </row>
    <row r="755" spans="20:20" ht="14.25" customHeight="1" x14ac:dyDescent="0.2">
      <c r="T755" s="2"/>
    </row>
    <row r="756" spans="20:20" ht="14.25" customHeight="1" x14ac:dyDescent="0.2">
      <c r="T756" s="2"/>
    </row>
    <row r="757" spans="20:20" ht="14.25" customHeight="1" x14ac:dyDescent="0.2">
      <c r="T757" s="2"/>
    </row>
    <row r="758" spans="20:20" ht="14.25" customHeight="1" x14ac:dyDescent="0.2">
      <c r="T758" s="2"/>
    </row>
    <row r="759" spans="20:20" ht="14.25" customHeight="1" x14ac:dyDescent="0.2">
      <c r="T759" s="2"/>
    </row>
    <row r="760" spans="20:20" ht="14.25" customHeight="1" x14ac:dyDescent="0.2">
      <c r="T760" s="2"/>
    </row>
    <row r="761" spans="20:20" ht="14.25" customHeight="1" x14ac:dyDescent="0.2">
      <c r="T761" s="2"/>
    </row>
    <row r="762" spans="20:20" ht="14.25" customHeight="1" x14ac:dyDescent="0.2">
      <c r="T762" s="2"/>
    </row>
    <row r="763" spans="20:20" ht="14.25" customHeight="1" x14ac:dyDescent="0.2">
      <c r="T763" s="2"/>
    </row>
    <row r="764" spans="20:20" ht="14.25" customHeight="1" x14ac:dyDescent="0.2">
      <c r="T764" s="2"/>
    </row>
    <row r="765" spans="20:20" ht="14.25" customHeight="1" x14ac:dyDescent="0.2">
      <c r="T765" s="2"/>
    </row>
    <row r="766" spans="20:20" ht="14.25" customHeight="1" x14ac:dyDescent="0.2">
      <c r="T766" s="2"/>
    </row>
    <row r="767" spans="20:20" ht="14.25" customHeight="1" x14ac:dyDescent="0.2">
      <c r="T767" s="2"/>
    </row>
    <row r="768" spans="20:20" ht="14.25" customHeight="1" x14ac:dyDescent="0.2">
      <c r="T768" s="2"/>
    </row>
    <row r="769" spans="20:20" ht="14.25" customHeight="1" x14ac:dyDescent="0.2">
      <c r="T769" s="2"/>
    </row>
    <row r="770" spans="20:20" ht="14.25" customHeight="1" x14ac:dyDescent="0.2">
      <c r="T770" s="2"/>
    </row>
    <row r="771" spans="20:20" ht="14.25" customHeight="1" x14ac:dyDescent="0.2">
      <c r="T771" s="2"/>
    </row>
    <row r="772" spans="20:20" ht="14.25" customHeight="1" x14ac:dyDescent="0.2">
      <c r="T772" s="2"/>
    </row>
    <row r="773" spans="20:20" ht="14.25" customHeight="1" x14ac:dyDescent="0.2">
      <c r="T773" s="2"/>
    </row>
    <row r="774" spans="20:20" ht="14.25" customHeight="1" x14ac:dyDescent="0.2">
      <c r="T774" s="2"/>
    </row>
    <row r="775" spans="20:20" ht="14.25" customHeight="1" x14ac:dyDescent="0.2">
      <c r="T775" s="2"/>
    </row>
    <row r="776" spans="20:20" ht="14.25" customHeight="1" x14ac:dyDescent="0.2">
      <c r="T776" s="2"/>
    </row>
    <row r="777" spans="20:20" ht="14.25" customHeight="1" x14ac:dyDescent="0.2">
      <c r="T777" s="2"/>
    </row>
    <row r="778" spans="20:20" ht="14.25" customHeight="1" x14ac:dyDescent="0.2">
      <c r="T778" s="2"/>
    </row>
    <row r="779" spans="20:20" ht="14.25" customHeight="1" x14ac:dyDescent="0.2">
      <c r="T779" s="2"/>
    </row>
    <row r="780" spans="20:20" ht="14.25" customHeight="1" x14ac:dyDescent="0.2">
      <c r="T780" s="2"/>
    </row>
    <row r="781" spans="20:20" ht="14.25" customHeight="1" x14ac:dyDescent="0.2">
      <c r="T781" s="2"/>
    </row>
    <row r="782" spans="20:20" ht="14.25" customHeight="1" x14ac:dyDescent="0.2">
      <c r="T782" s="2"/>
    </row>
    <row r="783" spans="20:20" ht="14.25" customHeight="1" x14ac:dyDescent="0.2">
      <c r="T783" s="2"/>
    </row>
    <row r="784" spans="20:20" ht="14.25" customHeight="1" x14ac:dyDescent="0.2">
      <c r="T784" s="2"/>
    </row>
    <row r="785" spans="20:20" ht="14.25" customHeight="1" x14ac:dyDescent="0.2">
      <c r="T785" s="2"/>
    </row>
    <row r="786" spans="20:20" ht="14.25" customHeight="1" x14ac:dyDescent="0.2">
      <c r="T786" s="2"/>
    </row>
    <row r="787" spans="20:20" ht="14.25" customHeight="1" x14ac:dyDescent="0.2">
      <c r="T787" s="2"/>
    </row>
    <row r="788" spans="20:20" ht="14.25" customHeight="1" x14ac:dyDescent="0.2">
      <c r="T788" s="2"/>
    </row>
    <row r="789" spans="20:20" ht="14.25" customHeight="1" x14ac:dyDescent="0.2">
      <c r="T789" s="2"/>
    </row>
    <row r="790" spans="20:20" ht="14.25" customHeight="1" x14ac:dyDescent="0.2">
      <c r="T790" s="2"/>
    </row>
    <row r="791" spans="20:20" ht="14.25" customHeight="1" x14ac:dyDescent="0.2">
      <c r="T791" s="2"/>
    </row>
    <row r="792" spans="20:20" ht="14.25" customHeight="1" x14ac:dyDescent="0.2">
      <c r="T792" s="2"/>
    </row>
    <row r="793" spans="20:20" ht="14.25" customHeight="1" x14ac:dyDescent="0.2">
      <c r="T793" s="2"/>
    </row>
    <row r="794" spans="20:20" ht="14.25" customHeight="1" x14ac:dyDescent="0.2">
      <c r="T794" s="2"/>
    </row>
    <row r="795" spans="20:20" ht="14.25" customHeight="1" x14ac:dyDescent="0.2">
      <c r="T795" s="2"/>
    </row>
    <row r="796" spans="20:20" ht="14.25" customHeight="1" x14ac:dyDescent="0.2">
      <c r="T796" s="2"/>
    </row>
    <row r="797" spans="20:20" ht="14.25" customHeight="1" x14ac:dyDescent="0.2">
      <c r="T797" s="2"/>
    </row>
    <row r="798" spans="20:20" ht="14.25" customHeight="1" x14ac:dyDescent="0.2">
      <c r="T798" s="2"/>
    </row>
    <row r="799" spans="20:20" ht="14.25" customHeight="1" x14ac:dyDescent="0.2">
      <c r="T799" s="2"/>
    </row>
    <row r="800" spans="20:20" ht="14.25" customHeight="1" x14ac:dyDescent="0.2">
      <c r="T800" s="2"/>
    </row>
    <row r="801" spans="20:20" ht="14.25" customHeight="1" x14ac:dyDescent="0.2">
      <c r="T801" s="2"/>
    </row>
    <row r="802" spans="20:20" ht="14.25" customHeight="1" x14ac:dyDescent="0.2">
      <c r="T802" s="2"/>
    </row>
    <row r="803" spans="20:20" ht="14.25" customHeight="1" x14ac:dyDescent="0.2">
      <c r="T803" s="2"/>
    </row>
    <row r="804" spans="20:20" ht="14.25" customHeight="1" x14ac:dyDescent="0.2">
      <c r="T804" s="2"/>
    </row>
    <row r="805" spans="20:20" ht="14.25" customHeight="1" x14ac:dyDescent="0.2">
      <c r="T805" s="2"/>
    </row>
    <row r="806" spans="20:20" ht="14.25" customHeight="1" x14ac:dyDescent="0.2">
      <c r="T806" s="2"/>
    </row>
    <row r="807" spans="20:20" ht="14.25" customHeight="1" x14ac:dyDescent="0.2">
      <c r="T807" s="2"/>
    </row>
    <row r="808" spans="20:20" ht="14.25" customHeight="1" x14ac:dyDescent="0.2">
      <c r="T808" s="2"/>
    </row>
    <row r="809" spans="20:20" ht="14.25" customHeight="1" x14ac:dyDescent="0.2">
      <c r="T809" s="2"/>
    </row>
    <row r="810" spans="20:20" ht="14.25" customHeight="1" x14ac:dyDescent="0.2">
      <c r="T810" s="2"/>
    </row>
    <row r="811" spans="20:20" ht="14.25" customHeight="1" x14ac:dyDescent="0.2">
      <c r="T811" s="2"/>
    </row>
    <row r="812" spans="20:20" ht="14.25" customHeight="1" x14ac:dyDescent="0.2">
      <c r="T812" s="2"/>
    </row>
    <row r="813" spans="20:20" ht="14.25" customHeight="1" x14ac:dyDescent="0.2">
      <c r="T813" s="2"/>
    </row>
    <row r="814" spans="20:20" ht="14.25" customHeight="1" x14ac:dyDescent="0.2">
      <c r="T814" s="2"/>
    </row>
    <row r="815" spans="20:20" ht="14.25" customHeight="1" x14ac:dyDescent="0.2">
      <c r="T815" s="2"/>
    </row>
    <row r="816" spans="20:20" ht="14.25" customHeight="1" x14ac:dyDescent="0.2">
      <c r="T816" s="2"/>
    </row>
    <row r="817" spans="20:20" ht="14.25" customHeight="1" x14ac:dyDescent="0.2">
      <c r="T817" s="2"/>
    </row>
    <row r="818" spans="20:20" ht="14.25" customHeight="1" x14ac:dyDescent="0.2">
      <c r="T818" s="2"/>
    </row>
    <row r="819" spans="20:20" ht="14.25" customHeight="1" x14ac:dyDescent="0.2">
      <c r="T819" s="2"/>
    </row>
    <row r="820" spans="20:20" ht="14.25" customHeight="1" x14ac:dyDescent="0.2">
      <c r="T820" s="2"/>
    </row>
    <row r="821" spans="20:20" ht="14.25" customHeight="1" x14ac:dyDescent="0.2">
      <c r="T821" s="2"/>
    </row>
    <row r="822" spans="20:20" ht="14.25" customHeight="1" x14ac:dyDescent="0.2">
      <c r="T822" s="2"/>
    </row>
    <row r="823" spans="20:20" ht="14.25" customHeight="1" x14ac:dyDescent="0.2">
      <c r="T823" s="2"/>
    </row>
    <row r="824" spans="20:20" ht="14.25" customHeight="1" x14ac:dyDescent="0.2">
      <c r="T824" s="2"/>
    </row>
    <row r="825" spans="20:20" ht="14.25" customHeight="1" x14ac:dyDescent="0.2">
      <c r="T825" s="2"/>
    </row>
    <row r="826" spans="20:20" ht="14.25" customHeight="1" x14ac:dyDescent="0.2">
      <c r="T826" s="2"/>
    </row>
    <row r="827" spans="20:20" ht="14.25" customHeight="1" x14ac:dyDescent="0.2">
      <c r="T827" s="2"/>
    </row>
    <row r="828" spans="20:20" ht="14.25" customHeight="1" x14ac:dyDescent="0.2">
      <c r="T828" s="2"/>
    </row>
    <row r="829" spans="20:20" ht="14.25" customHeight="1" x14ac:dyDescent="0.2">
      <c r="T829" s="2"/>
    </row>
    <row r="830" spans="20:20" ht="14.25" customHeight="1" x14ac:dyDescent="0.2">
      <c r="T830" s="2"/>
    </row>
    <row r="831" spans="20:20" ht="14.25" customHeight="1" x14ac:dyDescent="0.2">
      <c r="T831" s="2"/>
    </row>
    <row r="832" spans="20:20" ht="14.25" customHeight="1" x14ac:dyDescent="0.2">
      <c r="T832" s="2"/>
    </row>
    <row r="833" spans="20:20" ht="14.25" customHeight="1" x14ac:dyDescent="0.2">
      <c r="T833" s="2"/>
    </row>
    <row r="834" spans="20:20" ht="14.25" customHeight="1" x14ac:dyDescent="0.2">
      <c r="T834" s="2"/>
    </row>
    <row r="835" spans="20:20" ht="14.25" customHeight="1" x14ac:dyDescent="0.2">
      <c r="T835" s="2"/>
    </row>
    <row r="836" spans="20:20" ht="14.25" customHeight="1" x14ac:dyDescent="0.2">
      <c r="T836" s="2"/>
    </row>
    <row r="837" spans="20:20" ht="14.25" customHeight="1" x14ac:dyDescent="0.2">
      <c r="T837" s="2"/>
    </row>
    <row r="838" spans="20:20" ht="14.25" customHeight="1" x14ac:dyDescent="0.2">
      <c r="T838" s="2"/>
    </row>
    <row r="839" spans="20:20" ht="14.25" customHeight="1" x14ac:dyDescent="0.2">
      <c r="T839" s="2"/>
    </row>
    <row r="840" spans="20:20" ht="14.25" customHeight="1" x14ac:dyDescent="0.2">
      <c r="T840" s="2"/>
    </row>
    <row r="841" spans="20:20" ht="14.25" customHeight="1" x14ac:dyDescent="0.2">
      <c r="T841" s="2"/>
    </row>
    <row r="842" spans="20:20" ht="14.25" customHeight="1" x14ac:dyDescent="0.2">
      <c r="T842" s="2"/>
    </row>
    <row r="843" spans="20:20" ht="14.25" customHeight="1" x14ac:dyDescent="0.2">
      <c r="T843" s="2"/>
    </row>
    <row r="844" spans="20:20" ht="14.25" customHeight="1" x14ac:dyDescent="0.2">
      <c r="T844" s="2"/>
    </row>
    <row r="845" spans="20:20" ht="14.25" customHeight="1" x14ac:dyDescent="0.2">
      <c r="T845" s="2"/>
    </row>
    <row r="846" spans="20:20" ht="14.25" customHeight="1" x14ac:dyDescent="0.2">
      <c r="T846" s="2"/>
    </row>
    <row r="847" spans="20:20" ht="14.25" customHeight="1" x14ac:dyDescent="0.2">
      <c r="T847" s="2"/>
    </row>
    <row r="848" spans="20:20" ht="14.25" customHeight="1" x14ac:dyDescent="0.2">
      <c r="T848" s="2"/>
    </row>
    <row r="849" spans="20:20" ht="14.25" customHeight="1" x14ac:dyDescent="0.2">
      <c r="T849" s="2"/>
    </row>
    <row r="850" spans="20:20" ht="14.25" customHeight="1" x14ac:dyDescent="0.2">
      <c r="T850" s="2"/>
    </row>
    <row r="851" spans="20:20" ht="14.25" customHeight="1" x14ac:dyDescent="0.2">
      <c r="T851" s="2"/>
    </row>
    <row r="852" spans="20:20" ht="14.25" customHeight="1" x14ac:dyDescent="0.2">
      <c r="T852" s="2"/>
    </row>
    <row r="853" spans="20:20" ht="14.25" customHeight="1" x14ac:dyDescent="0.2">
      <c r="T853" s="2"/>
    </row>
    <row r="854" spans="20:20" ht="14.25" customHeight="1" x14ac:dyDescent="0.2">
      <c r="T854" s="2"/>
    </row>
    <row r="855" spans="20:20" ht="14.25" customHeight="1" x14ac:dyDescent="0.2">
      <c r="T855" s="2"/>
    </row>
    <row r="856" spans="20:20" ht="14.25" customHeight="1" x14ac:dyDescent="0.2">
      <c r="T856" s="2"/>
    </row>
    <row r="857" spans="20:20" ht="14.25" customHeight="1" x14ac:dyDescent="0.2">
      <c r="T857" s="2"/>
    </row>
    <row r="858" spans="20:20" ht="14.25" customHeight="1" x14ac:dyDescent="0.2">
      <c r="T858" s="2"/>
    </row>
    <row r="859" spans="20:20" ht="14.25" customHeight="1" x14ac:dyDescent="0.2">
      <c r="T859" s="2"/>
    </row>
    <row r="860" spans="20:20" ht="14.25" customHeight="1" x14ac:dyDescent="0.2">
      <c r="T860" s="2"/>
    </row>
    <row r="861" spans="20:20" ht="14.25" customHeight="1" x14ac:dyDescent="0.2">
      <c r="T861" s="2"/>
    </row>
    <row r="862" spans="20:20" ht="14.25" customHeight="1" x14ac:dyDescent="0.2">
      <c r="T862" s="2"/>
    </row>
    <row r="863" spans="20:20" ht="14.25" customHeight="1" x14ac:dyDescent="0.2">
      <c r="T863" s="2"/>
    </row>
    <row r="864" spans="20:20" ht="14.25" customHeight="1" x14ac:dyDescent="0.2">
      <c r="T864" s="2"/>
    </row>
    <row r="865" spans="20:20" ht="14.25" customHeight="1" x14ac:dyDescent="0.2">
      <c r="T865" s="2"/>
    </row>
    <row r="866" spans="20:20" ht="14.25" customHeight="1" x14ac:dyDescent="0.2">
      <c r="T866" s="2"/>
    </row>
    <row r="867" spans="20:20" ht="14.25" customHeight="1" x14ac:dyDescent="0.2">
      <c r="T867" s="2"/>
    </row>
    <row r="868" spans="20:20" ht="14.25" customHeight="1" x14ac:dyDescent="0.2">
      <c r="T868" s="2"/>
    </row>
    <row r="869" spans="20:20" ht="14.25" customHeight="1" x14ac:dyDescent="0.2">
      <c r="T869" s="2"/>
    </row>
    <row r="870" spans="20:20" ht="14.25" customHeight="1" x14ac:dyDescent="0.2">
      <c r="T870" s="2"/>
    </row>
    <row r="871" spans="20:20" ht="14.25" customHeight="1" x14ac:dyDescent="0.2">
      <c r="T871" s="2"/>
    </row>
    <row r="872" spans="20:20" ht="14.25" customHeight="1" x14ac:dyDescent="0.2">
      <c r="T872" s="2"/>
    </row>
    <row r="873" spans="20:20" ht="14.25" customHeight="1" x14ac:dyDescent="0.2">
      <c r="T873" s="2"/>
    </row>
    <row r="874" spans="20:20" ht="14.25" customHeight="1" x14ac:dyDescent="0.2">
      <c r="T874" s="2"/>
    </row>
    <row r="875" spans="20:20" ht="14.25" customHeight="1" x14ac:dyDescent="0.2">
      <c r="T875" s="2"/>
    </row>
    <row r="876" spans="20:20" ht="14.25" customHeight="1" x14ac:dyDescent="0.2">
      <c r="T876" s="2"/>
    </row>
    <row r="877" spans="20:20" ht="14.25" customHeight="1" x14ac:dyDescent="0.2">
      <c r="T877" s="2"/>
    </row>
    <row r="878" spans="20:20" ht="14.25" customHeight="1" x14ac:dyDescent="0.2">
      <c r="T878" s="2"/>
    </row>
    <row r="879" spans="20:20" ht="14.25" customHeight="1" x14ac:dyDescent="0.2">
      <c r="T879" s="2"/>
    </row>
    <row r="880" spans="20:20" ht="14.25" customHeight="1" x14ac:dyDescent="0.2">
      <c r="T880" s="2"/>
    </row>
    <row r="881" spans="20:20" ht="14.25" customHeight="1" x14ac:dyDescent="0.2">
      <c r="T881" s="2"/>
    </row>
    <row r="882" spans="20:20" ht="14.25" customHeight="1" x14ac:dyDescent="0.2">
      <c r="T882" s="2"/>
    </row>
    <row r="883" spans="20:20" ht="14.25" customHeight="1" x14ac:dyDescent="0.2">
      <c r="T883" s="2"/>
    </row>
    <row r="884" spans="20:20" ht="14.25" customHeight="1" x14ac:dyDescent="0.2">
      <c r="T884" s="2"/>
    </row>
    <row r="885" spans="20:20" ht="14.25" customHeight="1" x14ac:dyDescent="0.2">
      <c r="T885" s="2"/>
    </row>
    <row r="886" spans="20:20" ht="14.25" customHeight="1" x14ac:dyDescent="0.2">
      <c r="T886" s="2"/>
    </row>
    <row r="887" spans="20:20" ht="14.25" customHeight="1" x14ac:dyDescent="0.2">
      <c r="T887" s="2"/>
    </row>
    <row r="888" spans="20:20" ht="14.25" customHeight="1" x14ac:dyDescent="0.2">
      <c r="T888" s="2"/>
    </row>
    <row r="889" spans="20:20" ht="14.25" customHeight="1" x14ac:dyDescent="0.2">
      <c r="T889" s="2"/>
    </row>
    <row r="890" spans="20:20" ht="14.25" customHeight="1" x14ac:dyDescent="0.2">
      <c r="T890" s="2"/>
    </row>
    <row r="891" spans="20:20" ht="14.25" customHeight="1" x14ac:dyDescent="0.2">
      <c r="T891" s="2"/>
    </row>
    <row r="892" spans="20:20" ht="14.25" customHeight="1" x14ac:dyDescent="0.2">
      <c r="T892" s="2"/>
    </row>
    <row r="893" spans="20:20" ht="14.25" customHeight="1" x14ac:dyDescent="0.2">
      <c r="T893" s="2"/>
    </row>
  </sheetData>
  <mergeCells count="3">
    <mergeCell ref="B100:F100"/>
    <mergeCell ref="A127:P127"/>
    <mergeCell ref="A115:P115"/>
  </mergeCells>
  <pageMargins left="0.7" right="0.7" top="0.75" bottom="0.75" header="0" footer="0"/>
  <pageSetup paperSize="9"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topLeftCell="A11" zoomScale="80" zoomScaleNormal="80" workbookViewId="0">
      <selection activeCell="P62" sqref="P62"/>
    </sheetView>
  </sheetViews>
  <sheetFormatPr defaultColWidth="8.875" defaultRowHeight="14.25" x14ac:dyDescent="0.2"/>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election activeCell="E37" sqref="E37"/>
    </sheetView>
  </sheetViews>
  <sheetFormatPr defaultColWidth="8.875" defaultRowHeight="14.25" x14ac:dyDescent="0.2"/>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Графици1</vt:lpstr>
      <vt:lpstr>Графици 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katerinan</dc:creator>
  <cp:lastModifiedBy>Dusko Janjic</cp:lastModifiedBy>
  <dcterms:created xsi:type="dcterms:W3CDTF">2008-09-15T16:33:50Z</dcterms:created>
  <dcterms:modified xsi:type="dcterms:W3CDTF">2022-11-22T14:17:25Z</dcterms:modified>
</cp:coreProperties>
</file>